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scal/Creative Cloud Files/MEDithappen/Testsimulation/TS Paket/Score Rechner/"/>
    </mc:Choice>
  </mc:AlternateContent>
  <xr:revisionPtr revIDLastSave="0" documentId="8_{EB196942-02B3-C34E-B9B4-6EC72935F72B}" xr6:coauthVersionLast="47" xr6:coauthVersionMax="47" xr10:uidLastSave="{00000000-0000-0000-0000-000000000000}"/>
  <bookViews>
    <workbookView xWindow="12660" yWindow="500" windowWidth="20000" windowHeight="31540" xr2:uid="{C06DA964-6443-874F-918C-D4EC3AEF8DA4}"/>
  </bookViews>
  <sheets>
    <sheet name="EINGABE" sheetId="4" r:id="rId1"/>
    <sheet name="ERGEBNIS" sheetId="6" r:id="rId2"/>
    <sheet name="Berechnung" sheetId="1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E3" i="1"/>
  <c r="E63" i="1" l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P58" i="1"/>
  <c r="Q58" i="1" s="1"/>
  <c r="R58" i="1" s="1"/>
  <c r="P63" i="1"/>
  <c r="Q63" i="1" s="1"/>
  <c r="R63" i="1" s="1"/>
  <c r="P68" i="1"/>
  <c r="Q68" i="1" s="1"/>
  <c r="R68" i="1" s="1"/>
  <c r="P73" i="1"/>
  <c r="Q73" i="1" s="1"/>
  <c r="R73" i="1" s="1"/>
  <c r="P78" i="1"/>
  <c r="Q78" i="1" s="1"/>
  <c r="R78" i="1" s="1"/>
  <c r="P83" i="1"/>
  <c r="Q83" i="1" s="1"/>
  <c r="R83" i="1" s="1"/>
  <c r="P88" i="1"/>
  <c r="Q88" i="1" s="1"/>
  <c r="R88" i="1" s="1"/>
  <c r="P93" i="1"/>
  <c r="Q93" i="1" s="1"/>
  <c r="R93" i="1" s="1"/>
  <c r="P98" i="1"/>
  <c r="Q98" i="1" s="1"/>
  <c r="R98" i="1" s="1"/>
  <c r="P53" i="1"/>
  <c r="Q53" i="1" s="1"/>
  <c r="R53" i="1" s="1"/>
  <c r="P4" i="1"/>
  <c r="P5" i="1"/>
  <c r="P6" i="1"/>
  <c r="P7" i="1"/>
  <c r="P9" i="1"/>
  <c r="P10" i="1"/>
  <c r="P11" i="1"/>
  <c r="P12" i="1"/>
  <c r="P8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3" i="1"/>
  <c r="Q33" i="1" l="1"/>
  <c r="E7" i="6"/>
  <c r="E6" i="6"/>
  <c r="E11" i="6"/>
  <c r="Q48" i="1"/>
  <c r="Q23" i="1"/>
  <c r="E12" i="6"/>
  <c r="Q43" i="1"/>
  <c r="Q8" i="1"/>
  <c r="E13" i="6"/>
  <c r="Q13" i="1"/>
  <c r="E9" i="6"/>
  <c r="F9" i="6" s="1"/>
  <c r="H9" i="6" s="1"/>
  <c r="E15" i="6"/>
  <c r="Q38" i="1"/>
  <c r="E14" i="6"/>
  <c r="Q28" i="1"/>
  <c r="E8" i="6"/>
  <c r="Q18" i="1"/>
  <c r="Q3" i="1"/>
  <c r="E18" i="6"/>
  <c r="E5" i="6"/>
  <c r="E4" i="6" l="1"/>
  <c r="F4" i="6" s="1"/>
  <c r="H4" i="6" s="1"/>
  <c r="E10" i="6"/>
  <c r="F10" i="6" s="1"/>
  <c r="H10" i="6" s="1"/>
  <c r="E17" i="6"/>
  <c r="E16" i="6" s="1"/>
  <c r="F16" i="6" s="1"/>
  <c r="H16" i="6" s="1"/>
  <c r="H19" i="6" l="1"/>
</calcChain>
</file>

<file path=xl/sharedStrings.xml><?xml version="1.0" encoding="utf-8"?>
<sst xmlns="http://schemas.openxmlformats.org/spreadsheetml/2006/main" count="499" uniqueCount="47">
  <si>
    <t>C</t>
  </si>
  <si>
    <t>A</t>
  </si>
  <si>
    <t>D</t>
  </si>
  <si>
    <t>B</t>
  </si>
  <si>
    <t>E</t>
  </si>
  <si>
    <t>BMS</t>
  </si>
  <si>
    <t>KFF</t>
  </si>
  <si>
    <t>Biologie</t>
  </si>
  <si>
    <t>SEK</t>
  </si>
  <si>
    <t>Chemie</t>
  </si>
  <si>
    <t>Figuren zusammensetzen</t>
  </si>
  <si>
    <t>Emotionen erkennen</t>
  </si>
  <si>
    <t>Soziales Entscheiden</t>
  </si>
  <si>
    <t>Physik</t>
  </si>
  <si>
    <t>Mathematik</t>
  </si>
  <si>
    <t>Textverständnis</t>
  </si>
  <si>
    <t>Zahlenfolgen</t>
  </si>
  <si>
    <t>Wortflüssigkeit</t>
  </si>
  <si>
    <t>Gedächtnis und Merkfähigkeit (Prüfphase)</t>
  </si>
  <si>
    <t>Implikationen erkennen</t>
  </si>
  <si>
    <t>Eher wahrscheinlich</t>
  </si>
  <si>
    <t>Eher unwahrscheinlich</t>
  </si>
  <si>
    <t>MedAT Testteile</t>
  </si>
  <si>
    <t>Basiskenntnistest für Medizinische Studien</t>
  </si>
  <si>
    <t>Kognitive Fähigkeiten und Fertigkeiten</t>
  </si>
  <si>
    <t>Gedächtnis und Merkfähigkeit</t>
  </si>
  <si>
    <t>Gesamtwert in %</t>
  </si>
  <si>
    <t>Maximale Punkte</t>
  </si>
  <si>
    <t>Ereichte Punkte</t>
  </si>
  <si>
    <t>Testwert ohne Gewichtung</t>
  </si>
  <si>
    <t>Gewichtung</t>
  </si>
  <si>
    <t>Testwert mit Gewichtung</t>
  </si>
  <si>
    <t>Sozial-emotionale Kompetenzen (SEK)</t>
  </si>
  <si>
    <t>Anleitung</t>
  </si>
  <si>
    <t>Trage deine Antwortbuchstaben in die eingerahmten Kästchen ein.</t>
  </si>
  <si>
    <t>Dein Ergebnis findest du unten im Tabellenblatt "ERGEBNIS".</t>
  </si>
  <si>
    <t>Score</t>
  </si>
  <si>
    <t>Lösung</t>
  </si>
  <si>
    <t>EINGABE - Testsimulation 1</t>
  </si>
  <si>
    <t>ERGEBNIS - Testsimulation 1</t>
  </si>
  <si>
    <t>Durch einen Klick in die Kästchen erscheint ein Dropdown-Menü und du kannst deine Antwortbuchstaben auswählen.</t>
  </si>
  <si>
    <t>Bei Emotionen erkennen wählst du aus, welche der Aussagen "eher wahrscheinlich" und welche "eher unwahrscheinlich" sind.</t>
  </si>
  <si>
    <t>Bei Soziales Entscheiden wählst du die Nummern (1-5) aus, um die Aussagen in die Reihenfolge zu bringen.</t>
  </si>
  <si>
    <t>BD</t>
  </si>
  <si>
    <t>ABCDE</t>
  </si>
  <si>
    <t>*</t>
  </si>
  <si>
    <t>* Korrektur siehe Lösungs-PDF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</si>
</sst>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ECA0C"/>
        <bgColor indexed="64"/>
      </patternFill>
    </fill>
    <fill>
      <patternFill patternType="solid">
        <fgColor rgb="FFFEEEC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/>
    </xf>
    <xf numFmtId="9" fontId="5" fillId="6" borderId="2" xfId="1" applyFont="1" applyFill="1" applyBorder="1" applyAlignment="1">
      <alignment horizontal="center" vertical="center" wrapText="1"/>
    </xf>
    <xf numFmtId="9" fontId="5" fillId="6" borderId="3" xfId="1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0" xfId="0" applyFont="1" applyFill="1" applyAlignment="1">
      <alignment horizontal="center"/>
    </xf>
    <xf numFmtId="0" fontId="9" fillId="5" borderId="7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center" vertical="center" wrapText="1"/>
    </xf>
    <xf numFmtId="9" fontId="5" fillId="6" borderId="0" xfId="1" applyFont="1" applyFill="1" applyBorder="1" applyAlignment="1">
      <alignment horizontal="center" vertical="center" wrapText="1"/>
    </xf>
    <xf numFmtId="9" fontId="5" fillId="6" borderId="10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5" fillId="6" borderId="11" xfId="0" applyFont="1" applyFill="1" applyBorder="1" applyAlignment="1">
      <alignment vertical="center" wrapText="1"/>
    </xf>
    <xf numFmtId="9" fontId="5" fillId="6" borderId="12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9" fontId="12" fillId="5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center"/>
    </xf>
    <xf numFmtId="0" fontId="0" fillId="0" borderId="0" xfId="0" applyFill="1" applyBorder="1" applyProtection="1">
      <protection locked="0"/>
    </xf>
    <xf numFmtId="0" fontId="0" fillId="5" borderId="7" xfId="0" applyFont="1" applyFill="1" applyBorder="1" applyProtection="1"/>
    <xf numFmtId="0" fontId="0" fillId="5" borderId="8" xfId="0" applyFont="1" applyFill="1" applyBorder="1" applyProtection="1"/>
    <xf numFmtId="0" fontId="0" fillId="5" borderId="8" xfId="0" applyFont="1" applyFill="1" applyBorder="1" applyAlignment="1" applyProtection="1">
      <alignment horizontal="center"/>
    </xf>
    <xf numFmtId="0" fontId="0" fillId="5" borderId="9" xfId="0" applyFont="1" applyFill="1" applyBorder="1" applyProtection="1"/>
    <xf numFmtId="0" fontId="0" fillId="0" borderId="4" xfId="0" applyFill="1" applyBorder="1" applyProtection="1"/>
    <xf numFmtId="0" fontId="0" fillId="0" borderId="0" xfId="0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10" xfId="0" applyFill="1" applyBorder="1" applyProtection="1"/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3" xfId="0" applyFill="1" applyBorder="1" applyProtection="1"/>
    <xf numFmtId="0" fontId="0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/>
    </xf>
    <xf numFmtId="0" fontId="0" fillId="0" borderId="12" xfId="0" applyFill="1" applyBorder="1" applyProtection="1"/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6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</xf>
    <xf numFmtId="0" fontId="6" fillId="0" borderId="3" xfId="0" applyFont="1" applyFill="1" applyBorder="1" applyAlignment="1">
      <alignment horizontal="center" vertical="center"/>
    </xf>
    <xf numFmtId="0" fontId="9" fillId="5" borderId="8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textRotation="90"/>
    </xf>
    <xf numFmtId="0" fontId="0" fillId="3" borderId="0" xfId="0" applyFont="1" applyFill="1" applyBorder="1" applyAlignment="1" applyProtection="1">
      <alignment horizontal="center" textRotation="90"/>
    </xf>
    <xf numFmtId="0" fontId="5" fillId="0" borderId="0" xfId="0" applyFont="1" applyFill="1" applyBorder="1" applyAlignment="1" applyProtection="1">
      <alignment horizontal="center" vertical="center"/>
    </xf>
    <xf numFmtId="0" fontId="9" fillId="5" borderId="8" xfId="0" applyFont="1" applyFill="1" applyBorder="1" applyAlignment="1">
      <alignment vertical="center" wrapText="1"/>
    </xf>
    <xf numFmtId="0" fontId="0" fillId="3" borderId="0" xfId="0" applyFont="1" applyFill="1" applyAlignment="1">
      <alignment horizontal="center" textRotation="90"/>
    </xf>
    <xf numFmtId="0" fontId="0" fillId="2" borderId="0" xfId="0" applyFill="1" applyAlignment="1">
      <alignment horizontal="center" textRotation="90"/>
    </xf>
    <xf numFmtId="0" fontId="6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</cellXfs>
  <cellStyles count="2">
    <cellStyle name="Prozent" xfId="1" builtinId="5"/>
    <cellStyle name="Standard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ECA0C"/>
      <color rgb="FFFEEE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97692</xdr:colOff>
      <xdr:row>1</xdr:row>
      <xdr:rowOff>97692</xdr:rowOff>
    </xdr:from>
    <xdr:to>
      <xdr:col>18</xdr:col>
      <xdr:colOff>371231</xdr:colOff>
      <xdr:row>1</xdr:row>
      <xdr:rowOff>559511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84412DD-BC05-6142-B553-6F1A701CC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0769" y="312615"/>
          <a:ext cx="781539" cy="461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461819</xdr:colOff>
      <xdr:row>1</xdr:row>
      <xdr:rowOff>78509</xdr:rowOff>
    </xdr:from>
    <xdr:to>
      <xdr:col>7</xdr:col>
      <xdr:colOff>1243358</xdr:colOff>
      <xdr:row>1</xdr:row>
      <xdr:rowOff>540328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9F859DF-2265-6341-85F1-3EB09F6DF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04910" y="297873"/>
          <a:ext cx="781539" cy="461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48AF3-F1BD-5B4B-83F5-4AB4E269AD78}">
  <dimension ref="B1:AE215"/>
  <sheetViews>
    <sheetView showGridLines="0" showRowColHeaders="0" tabSelected="1" zoomScaleNormal="100" workbookViewId="0">
      <selection activeCell="E6" sqref="E6"/>
    </sheetView>
  </sheetViews>
  <sheetFormatPr baseColWidth="10" defaultRowHeight="16" x14ac:dyDescent="0.2"/>
  <cols>
    <col min="1" max="1" width="2.6640625" customWidth="1"/>
    <col min="2" max="2" width="3.33203125" style="4" customWidth="1"/>
    <col min="3" max="3" width="3.33203125" customWidth="1"/>
    <col min="4" max="4" width="4.83203125" style="6" customWidth="1"/>
    <col min="5" max="5" width="5" style="5" customWidth="1"/>
    <col min="6" max="6" width="6.6640625" style="5" customWidth="1"/>
    <col min="7" max="7" width="3.33203125" customWidth="1"/>
    <col min="8" max="8" width="4.1640625" style="5" customWidth="1"/>
    <col min="9" max="9" width="5" style="5" customWidth="1"/>
    <col min="10" max="10" width="6.6640625" style="4" customWidth="1"/>
    <col min="11" max="11" width="3.33203125" customWidth="1"/>
    <col min="12" max="12" width="3.33203125" style="4" customWidth="1"/>
    <col min="13" max="13" width="3.33203125" style="5" customWidth="1"/>
    <col min="14" max="14" width="22" style="4" customWidth="1"/>
    <col min="15" max="15" width="6.6640625" style="4" customWidth="1"/>
    <col min="16" max="18" width="3.33203125" style="4" customWidth="1"/>
    <col min="19" max="19" width="5" style="5" customWidth="1"/>
    <col min="20" max="20" width="3.33203125" style="4" customWidth="1"/>
  </cols>
  <sheetData>
    <row r="1" spans="2:31" ht="17" thickBot="1" x14ac:dyDescent="0.25"/>
    <row r="2" spans="2:31" ht="50" customHeight="1" x14ac:dyDescent="0.2">
      <c r="B2" s="45"/>
      <c r="C2" s="71" t="s">
        <v>38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46"/>
      <c r="P2" s="46"/>
      <c r="Q2" s="46"/>
      <c r="R2" s="46"/>
      <c r="S2" s="47"/>
      <c r="T2" s="48"/>
      <c r="V2" s="42"/>
    </row>
    <row r="3" spans="2:31" x14ac:dyDescent="0.2">
      <c r="B3" s="49"/>
      <c r="C3" s="50"/>
      <c r="D3" s="51"/>
      <c r="E3" s="52"/>
      <c r="F3" s="52"/>
      <c r="G3" s="50"/>
      <c r="H3" s="52"/>
      <c r="I3" s="52"/>
      <c r="J3" s="53"/>
      <c r="K3" s="50"/>
      <c r="L3" s="53"/>
      <c r="M3" s="52"/>
      <c r="N3" s="53"/>
      <c r="O3" s="53"/>
      <c r="P3" s="53"/>
      <c r="Q3" s="53"/>
      <c r="R3" s="53"/>
      <c r="S3" s="52"/>
      <c r="T3" s="54"/>
    </row>
    <row r="4" spans="2:31" ht="25" thickBot="1" x14ac:dyDescent="0.25">
      <c r="B4" s="49"/>
      <c r="C4" s="73" t="s">
        <v>5</v>
      </c>
      <c r="D4" s="73"/>
      <c r="E4" s="73"/>
      <c r="F4" s="55"/>
      <c r="G4" s="74" t="s">
        <v>6</v>
      </c>
      <c r="H4" s="74"/>
      <c r="I4" s="74"/>
      <c r="J4" s="56"/>
      <c r="K4" s="74" t="s">
        <v>8</v>
      </c>
      <c r="L4" s="74"/>
      <c r="M4" s="74"/>
      <c r="N4" s="74"/>
      <c r="O4" s="74"/>
      <c r="P4" s="74"/>
      <c r="Q4" s="74"/>
      <c r="R4" s="74"/>
      <c r="S4" s="74"/>
      <c r="T4" s="54"/>
      <c r="V4" s="70" t="s">
        <v>33</v>
      </c>
      <c r="W4" s="70"/>
      <c r="X4" s="70"/>
      <c r="Y4" s="70"/>
      <c r="Z4" s="70"/>
      <c r="AA4" s="70"/>
      <c r="AB4" s="70"/>
      <c r="AC4" s="70"/>
      <c r="AD4" s="70"/>
      <c r="AE4" s="70"/>
    </row>
    <row r="5" spans="2:31" s="3" customFormat="1" ht="10" customHeight="1" thickBot="1" x14ac:dyDescent="0.25">
      <c r="B5" s="57"/>
      <c r="C5" s="77"/>
      <c r="D5" s="77"/>
      <c r="E5" s="77"/>
      <c r="F5" s="55"/>
      <c r="G5" s="72"/>
      <c r="H5" s="72"/>
      <c r="I5" s="72"/>
      <c r="J5" s="56"/>
      <c r="K5" s="72"/>
      <c r="L5" s="72"/>
      <c r="M5" s="72"/>
      <c r="N5" s="72"/>
      <c r="O5" s="72"/>
      <c r="P5" s="72"/>
      <c r="Q5" s="72"/>
      <c r="R5" s="72"/>
      <c r="S5" s="72"/>
      <c r="T5" s="58"/>
    </row>
    <row r="6" spans="2:31" ht="17" customHeight="1" thickBot="1" x14ac:dyDescent="0.25">
      <c r="B6" s="49"/>
      <c r="C6" s="76" t="s">
        <v>7</v>
      </c>
      <c r="D6" s="51">
        <v>1</v>
      </c>
      <c r="E6" s="18"/>
      <c r="F6" s="52"/>
      <c r="G6" s="76" t="s">
        <v>10</v>
      </c>
      <c r="H6" s="52">
        <v>1</v>
      </c>
      <c r="I6" s="18"/>
      <c r="J6" s="53"/>
      <c r="K6" s="76" t="s">
        <v>11</v>
      </c>
      <c r="L6" s="53">
        <v>76</v>
      </c>
      <c r="M6" s="52" t="s">
        <v>1</v>
      </c>
      <c r="N6" s="19"/>
      <c r="O6" s="53"/>
      <c r="P6" s="75" t="s">
        <v>12</v>
      </c>
      <c r="Q6" s="53">
        <v>86</v>
      </c>
      <c r="R6" s="52" t="s">
        <v>1</v>
      </c>
      <c r="S6" s="18"/>
      <c r="T6" s="54"/>
      <c r="V6" t="s">
        <v>34</v>
      </c>
    </row>
    <row r="7" spans="2:31" ht="17" thickBot="1" x14ac:dyDescent="0.25">
      <c r="B7" s="49"/>
      <c r="C7" s="76"/>
      <c r="D7" s="51">
        <v>2</v>
      </c>
      <c r="E7" s="18"/>
      <c r="F7" s="52"/>
      <c r="G7" s="76"/>
      <c r="H7" s="52">
        <v>2</v>
      </c>
      <c r="I7" s="18"/>
      <c r="J7" s="53"/>
      <c r="K7" s="76"/>
      <c r="L7" s="53"/>
      <c r="M7" s="52" t="s">
        <v>3</v>
      </c>
      <c r="N7" s="19"/>
      <c r="O7" s="53"/>
      <c r="P7" s="75"/>
      <c r="Q7" s="53"/>
      <c r="R7" s="52" t="s">
        <v>3</v>
      </c>
      <c r="S7" s="18"/>
      <c r="T7" s="54"/>
      <c r="V7" t="s">
        <v>40</v>
      </c>
    </row>
    <row r="8" spans="2:31" ht="17" thickBot="1" x14ac:dyDescent="0.25">
      <c r="B8" s="49"/>
      <c r="C8" s="76"/>
      <c r="D8" s="51">
        <v>3</v>
      </c>
      <c r="E8" s="18"/>
      <c r="F8" s="52"/>
      <c r="G8" s="76"/>
      <c r="H8" s="52">
        <v>3</v>
      </c>
      <c r="I8" s="18"/>
      <c r="J8" s="53"/>
      <c r="K8" s="76"/>
      <c r="L8" s="53"/>
      <c r="M8" s="52" t="s">
        <v>0</v>
      </c>
      <c r="N8" s="19"/>
      <c r="O8" s="53"/>
      <c r="P8" s="75"/>
      <c r="Q8" s="53"/>
      <c r="R8" s="52" t="s">
        <v>0</v>
      </c>
      <c r="S8" s="18"/>
      <c r="T8" s="54"/>
      <c r="V8" t="s">
        <v>41</v>
      </c>
    </row>
    <row r="9" spans="2:31" ht="17" thickBot="1" x14ac:dyDescent="0.25">
      <c r="B9" s="49"/>
      <c r="C9" s="76"/>
      <c r="D9" s="51">
        <v>4</v>
      </c>
      <c r="E9" s="18"/>
      <c r="F9" s="52"/>
      <c r="G9" s="76"/>
      <c r="H9" s="52">
        <v>4</v>
      </c>
      <c r="I9" s="18"/>
      <c r="J9" s="53"/>
      <c r="K9" s="76"/>
      <c r="L9" s="53"/>
      <c r="M9" s="52" t="s">
        <v>2</v>
      </c>
      <c r="N9" s="19"/>
      <c r="O9" s="53"/>
      <c r="P9" s="75"/>
      <c r="Q9" s="53"/>
      <c r="R9" s="52" t="s">
        <v>2</v>
      </c>
      <c r="S9" s="18"/>
      <c r="T9" s="54"/>
      <c r="V9" t="s">
        <v>42</v>
      </c>
    </row>
    <row r="10" spans="2:31" ht="17" thickBot="1" x14ac:dyDescent="0.25">
      <c r="B10" s="49"/>
      <c r="C10" s="76"/>
      <c r="D10" s="51">
        <v>5</v>
      </c>
      <c r="E10" s="18"/>
      <c r="F10" s="52"/>
      <c r="G10" s="76"/>
      <c r="H10" s="52">
        <v>5</v>
      </c>
      <c r="I10" s="18"/>
      <c r="J10" s="53"/>
      <c r="K10" s="76"/>
      <c r="L10" s="53"/>
      <c r="M10" s="52" t="s">
        <v>4</v>
      </c>
      <c r="N10" s="19"/>
      <c r="O10" s="53"/>
      <c r="P10" s="75"/>
      <c r="Q10" s="53"/>
      <c r="R10" s="52" t="s">
        <v>4</v>
      </c>
      <c r="S10" s="18"/>
      <c r="T10" s="54"/>
    </row>
    <row r="11" spans="2:31" ht="17" thickBot="1" x14ac:dyDescent="0.25">
      <c r="B11" s="49"/>
      <c r="C11" s="76"/>
      <c r="D11" s="51">
        <v>6</v>
      </c>
      <c r="E11" s="18"/>
      <c r="F11" s="52"/>
      <c r="G11" s="76"/>
      <c r="H11" s="52">
        <v>6</v>
      </c>
      <c r="I11" s="18"/>
      <c r="J11" s="53"/>
      <c r="K11" s="76"/>
      <c r="L11" s="53">
        <v>77</v>
      </c>
      <c r="M11" s="52" t="s">
        <v>1</v>
      </c>
      <c r="N11" s="19"/>
      <c r="O11" s="53"/>
      <c r="P11" s="75"/>
      <c r="Q11" s="53">
        <v>87</v>
      </c>
      <c r="R11" s="52" t="s">
        <v>1</v>
      </c>
      <c r="S11" s="18"/>
      <c r="T11" s="54"/>
      <c r="V11" s="2" t="s">
        <v>35</v>
      </c>
    </row>
    <row r="12" spans="2:31" ht="17" thickBot="1" x14ac:dyDescent="0.25">
      <c r="B12" s="49"/>
      <c r="C12" s="76"/>
      <c r="D12" s="51">
        <v>7</v>
      </c>
      <c r="E12" s="18"/>
      <c r="F12" s="52"/>
      <c r="G12" s="76"/>
      <c r="H12" s="52">
        <v>7</v>
      </c>
      <c r="I12" s="18"/>
      <c r="J12" s="53"/>
      <c r="K12" s="76"/>
      <c r="L12" s="53"/>
      <c r="M12" s="52" t="s">
        <v>3</v>
      </c>
      <c r="N12" s="19"/>
      <c r="O12" s="53"/>
      <c r="P12" s="75"/>
      <c r="Q12" s="53"/>
      <c r="R12" s="52" t="s">
        <v>3</v>
      </c>
      <c r="S12" s="18"/>
      <c r="T12" s="54"/>
    </row>
    <row r="13" spans="2:31" ht="17" thickBot="1" x14ac:dyDescent="0.25">
      <c r="B13" s="49"/>
      <c r="C13" s="76"/>
      <c r="D13" s="51">
        <v>8</v>
      </c>
      <c r="E13" s="18"/>
      <c r="F13" s="52"/>
      <c r="G13" s="76"/>
      <c r="H13" s="52">
        <v>8</v>
      </c>
      <c r="I13" s="18"/>
      <c r="J13" s="53"/>
      <c r="K13" s="76"/>
      <c r="L13" s="53"/>
      <c r="M13" s="52" t="s">
        <v>0</v>
      </c>
      <c r="N13" s="19"/>
      <c r="O13" s="53"/>
      <c r="P13" s="75"/>
      <c r="Q13" s="53"/>
      <c r="R13" s="52" t="s">
        <v>0</v>
      </c>
      <c r="S13" s="18"/>
      <c r="T13" s="54"/>
    </row>
    <row r="14" spans="2:31" ht="17" thickBot="1" x14ac:dyDescent="0.25">
      <c r="B14" s="49"/>
      <c r="C14" s="76"/>
      <c r="D14" s="51">
        <v>9</v>
      </c>
      <c r="E14" s="18"/>
      <c r="F14" s="52"/>
      <c r="G14" s="76"/>
      <c r="H14" s="52">
        <v>9</v>
      </c>
      <c r="I14" s="18"/>
      <c r="J14" s="53"/>
      <c r="K14" s="76"/>
      <c r="L14" s="53"/>
      <c r="M14" s="52" t="s">
        <v>2</v>
      </c>
      <c r="N14" s="19"/>
      <c r="O14" s="53"/>
      <c r="P14" s="75"/>
      <c r="Q14" s="53"/>
      <c r="R14" s="52" t="s">
        <v>2</v>
      </c>
      <c r="S14" s="18"/>
      <c r="T14" s="54"/>
    </row>
    <row r="15" spans="2:31" ht="17" thickBot="1" x14ac:dyDescent="0.25">
      <c r="B15" s="49"/>
      <c r="C15" s="76"/>
      <c r="D15" s="51">
        <v>10</v>
      </c>
      <c r="E15" s="18"/>
      <c r="F15" s="52"/>
      <c r="G15" s="76"/>
      <c r="H15" s="52">
        <v>10</v>
      </c>
      <c r="I15" s="18"/>
      <c r="J15" s="53"/>
      <c r="K15" s="76"/>
      <c r="L15" s="53"/>
      <c r="M15" s="52" t="s">
        <v>4</v>
      </c>
      <c r="N15" s="19"/>
      <c r="O15" s="53"/>
      <c r="P15" s="75"/>
      <c r="Q15" s="53"/>
      <c r="R15" s="52" t="s">
        <v>4</v>
      </c>
      <c r="S15" s="18"/>
      <c r="T15" s="54"/>
    </row>
    <row r="16" spans="2:31" ht="17" thickBot="1" x14ac:dyDescent="0.25">
      <c r="B16" s="49"/>
      <c r="C16" s="76"/>
      <c r="D16" s="51">
        <v>11</v>
      </c>
      <c r="E16" s="18"/>
      <c r="F16" s="52"/>
      <c r="G16" s="76"/>
      <c r="H16" s="52">
        <v>11</v>
      </c>
      <c r="I16" s="18"/>
      <c r="J16" s="53"/>
      <c r="K16" s="76"/>
      <c r="L16" s="53">
        <v>78</v>
      </c>
      <c r="M16" s="52" t="s">
        <v>1</v>
      </c>
      <c r="N16" s="19"/>
      <c r="O16" s="53"/>
      <c r="P16" s="75"/>
      <c r="Q16" s="53">
        <v>88</v>
      </c>
      <c r="R16" s="52" t="s">
        <v>1</v>
      </c>
      <c r="S16" s="18"/>
      <c r="T16" s="54"/>
    </row>
    <row r="17" spans="2:20" ht="17" thickBot="1" x14ac:dyDescent="0.25">
      <c r="B17" s="49"/>
      <c r="C17" s="76"/>
      <c r="D17" s="51">
        <v>12</v>
      </c>
      <c r="E17" s="18"/>
      <c r="F17" s="52"/>
      <c r="G17" s="76"/>
      <c r="H17" s="52">
        <v>12</v>
      </c>
      <c r="I17" s="18"/>
      <c r="J17" s="53"/>
      <c r="K17" s="76"/>
      <c r="L17" s="53"/>
      <c r="M17" s="52" t="s">
        <v>3</v>
      </c>
      <c r="N17" s="19"/>
      <c r="O17" s="53"/>
      <c r="P17" s="75"/>
      <c r="Q17" s="53"/>
      <c r="R17" s="52" t="s">
        <v>3</v>
      </c>
      <c r="S17" s="18"/>
      <c r="T17" s="54"/>
    </row>
    <row r="18" spans="2:20" ht="17" thickBot="1" x14ac:dyDescent="0.25">
      <c r="B18" s="49"/>
      <c r="C18" s="76"/>
      <c r="D18" s="51">
        <v>13</v>
      </c>
      <c r="E18" s="18"/>
      <c r="F18" s="52"/>
      <c r="G18" s="76"/>
      <c r="H18" s="52">
        <v>13</v>
      </c>
      <c r="I18" s="18"/>
      <c r="J18" s="53"/>
      <c r="K18" s="76"/>
      <c r="L18" s="53"/>
      <c r="M18" s="52" t="s">
        <v>0</v>
      </c>
      <c r="N18" s="19"/>
      <c r="O18" s="53"/>
      <c r="P18" s="75"/>
      <c r="Q18" s="53"/>
      <c r="R18" s="52" t="s">
        <v>0</v>
      </c>
      <c r="S18" s="18"/>
      <c r="T18" s="54"/>
    </row>
    <row r="19" spans="2:20" ht="17" thickBot="1" x14ac:dyDescent="0.25">
      <c r="B19" s="49"/>
      <c r="C19" s="76"/>
      <c r="D19" s="51">
        <v>14</v>
      </c>
      <c r="E19" s="18"/>
      <c r="F19" s="52"/>
      <c r="G19" s="76"/>
      <c r="H19" s="52">
        <v>14</v>
      </c>
      <c r="I19" s="18"/>
      <c r="J19" s="53"/>
      <c r="K19" s="76"/>
      <c r="L19" s="53"/>
      <c r="M19" s="52" t="s">
        <v>2</v>
      </c>
      <c r="N19" s="19"/>
      <c r="O19" s="53"/>
      <c r="P19" s="75"/>
      <c r="Q19" s="53"/>
      <c r="R19" s="52" t="s">
        <v>2</v>
      </c>
      <c r="S19" s="18"/>
      <c r="T19" s="54"/>
    </row>
    <row r="20" spans="2:20" ht="17" thickBot="1" x14ac:dyDescent="0.25">
      <c r="B20" s="49"/>
      <c r="C20" s="76"/>
      <c r="D20" s="51">
        <v>15</v>
      </c>
      <c r="E20" s="18"/>
      <c r="F20" s="52"/>
      <c r="G20" s="76"/>
      <c r="H20" s="52">
        <v>15</v>
      </c>
      <c r="I20" s="18"/>
      <c r="J20" s="53"/>
      <c r="K20" s="76"/>
      <c r="L20" s="53"/>
      <c r="M20" s="52" t="s">
        <v>4</v>
      </c>
      <c r="N20" s="19"/>
      <c r="O20" s="53"/>
      <c r="P20" s="75"/>
      <c r="Q20" s="53"/>
      <c r="R20" s="52" t="s">
        <v>4</v>
      </c>
      <c r="S20" s="18"/>
      <c r="T20" s="54"/>
    </row>
    <row r="21" spans="2:20" ht="17" thickBot="1" x14ac:dyDescent="0.25">
      <c r="B21" s="49"/>
      <c r="C21" s="76"/>
      <c r="D21" s="51">
        <v>16</v>
      </c>
      <c r="E21" s="18"/>
      <c r="F21" s="52"/>
      <c r="G21" s="75" t="s">
        <v>16</v>
      </c>
      <c r="H21" s="52">
        <v>16</v>
      </c>
      <c r="I21" s="18"/>
      <c r="J21" s="53"/>
      <c r="K21" s="76"/>
      <c r="L21" s="53">
        <v>79</v>
      </c>
      <c r="M21" s="52" t="s">
        <v>1</v>
      </c>
      <c r="N21" s="19"/>
      <c r="O21" s="53"/>
      <c r="P21" s="75"/>
      <c r="Q21" s="53">
        <v>89</v>
      </c>
      <c r="R21" s="52" t="s">
        <v>1</v>
      </c>
      <c r="S21" s="18"/>
      <c r="T21" s="54"/>
    </row>
    <row r="22" spans="2:20" ht="17" thickBot="1" x14ac:dyDescent="0.25">
      <c r="B22" s="49"/>
      <c r="C22" s="76"/>
      <c r="D22" s="51">
        <v>17</v>
      </c>
      <c r="E22" s="18"/>
      <c r="F22" s="52"/>
      <c r="G22" s="75"/>
      <c r="H22" s="52">
        <v>17</v>
      </c>
      <c r="I22" s="18"/>
      <c r="J22" s="53"/>
      <c r="K22" s="76"/>
      <c r="L22" s="53"/>
      <c r="M22" s="52" t="s">
        <v>3</v>
      </c>
      <c r="N22" s="19"/>
      <c r="O22" s="53"/>
      <c r="P22" s="75"/>
      <c r="Q22" s="53"/>
      <c r="R22" s="52" t="s">
        <v>3</v>
      </c>
      <c r="S22" s="18"/>
      <c r="T22" s="54"/>
    </row>
    <row r="23" spans="2:20" ht="17" thickBot="1" x14ac:dyDescent="0.25">
      <c r="B23" s="49"/>
      <c r="C23" s="76"/>
      <c r="D23" s="51">
        <v>18</v>
      </c>
      <c r="E23" s="18"/>
      <c r="F23" s="52"/>
      <c r="G23" s="75"/>
      <c r="H23" s="52">
        <v>18</v>
      </c>
      <c r="I23" s="18"/>
      <c r="J23" s="53"/>
      <c r="K23" s="76"/>
      <c r="L23" s="53"/>
      <c r="M23" s="52" t="s">
        <v>0</v>
      </c>
      <c r="N23" s="19"/>
      <c r="O23" s="53"/>
      <c r="P23" s="75"/>
      <c r="Q23" s="53"/>
      <c r="R23" s="52" t="s">
        <v>0</v>
      </c>
      <c r="S23" s="18"/>
      <c r="T23" s="54"/>
    </row>
    <row r="24" spans="2:20" ht="17" thickBot="1" x14ac:dyDescent="0.25">
      <c r="B24" s="49"/>
      <c r="C24" s="76"/>
      <c r="D24" s="51">
        <v>19</v>
      </c>
      <c r="E24" s="18"/>
      <c r="F24" s="52"/>
      <c r="G24" s="75"/>
      <c r="H24" s="52">
        <v>19</v>
      </c>
      <c r="I24" s="18"/>
      <c r="J24" s="53"/>
      <c r="K24" s="76"/>
      <c r="L24" s="53"/>
      <c r="M24" s="52" t="s">
        <v>2</v>
      </c>
      <c r="N24" s="19"/>
      <c r="O24" s="53"/>
      <c r="P24" s="75"/>
      <c r="Q24" s="53"/>
      <c r="R24" s="52" t="s">
        <v>2</v>
      </c>
      <c r="S24" s="18"/>
      <c r="T24" s="54"/>
    </row>
    <row r="25" spans="2:20" ht="17" thickBot="1" x14ac:dyDescent="0.25">
      <c r="B25" s="49"/>
      <c r="C25" s="76"/>
      <c r="D25" s="51">
        <v>20</v>
      </c>
      <c r="E25" s="18"/>
      <c r="F25" s="52"/>
      <c r="G25" s="75"/>
      <c r="H25" s="52">
        <v>20</v>
      </c>
      <c r="I25" s="18"/>
      <c r="J25" s="53"/>
      <c r="K25" s="76"/>
      <c r="L25" s="53"/>
      <c r="M25" s="52" t="s">
        <v>4</v>
      </c>
      <c r="N25" s="19"/>
      <c r="O25" s="53"/>
      <c r="P25" s="75"/>
      <c r="Q25" s="53"/>
      <c r="R25" s="52" t="s">
        <v>4</v>
      </c>
      <c r="S25" s="18"/>
      <c r="T25" s="54"/>
    </row>
    <row r="26" spans="2:20" ht="17" thickBot="1" x14ac:dyDescent="0.25">
      <c r="B26" s="49"/>
      <c r="C26" s="76"/>
      <c r="D26" s="51">
        <v>21</v>
      </c>
      <c r="E26" s="18"/>
      <c r="F26" s="52"/>
      <c r="G26" s="75"/>
      <c r="H26" s="52">
        <v>21</v>
      </c>
      <c r="I26" s="18"/>
      <c r="J26" s="53"/>
      <c r="K26" s="76"/>
      <c r="L26" s="53">
        <v>80</v>
      </c>
      <c r="M26" s="52" t="s">
        <v>1</v>
      </c>
      <c r="N26" s="19"/>
      <c r="O26" s="53"/>
      <c r="P26" s="75"/>
      <c r="Q26" s="53">
        <v>90</v>
      </c>
      <c r="R26" s="52" t="s">
        <v>1</v>
      </c>
      <c r="S26" s="18"/>
      <c r="T26" s="54"/>
    </row>
    <row r="27" spans="2:20" ht="17" thickBot="1" x14ac:dyDescent="0.25">
      <c r="B27" s="49"/>
      <c r="C27" s="76"/>
      <c r="D27" s="51">
        <v>22</v>
      </c>
      <c r="E27" s="18"/>
      <c r="F27" s="52"/>
      <c r="G27" s="75"/>
      <c r="H27" s="52">
        <v>22</v>
      </c>
      <c r="I27" s="18"/>
      <c r="J27" s="53"/>
      <c r="K27" s="76"/>
      <c r="L27" s="53"/>
      <c r="M27" s="52" t="s">
        <v>3</v>
      </c>
      <c r="N27" s="19"/>
      <c r="O27" s="53"/>
      <c r="P27" s="75"/>
      <c r="Q27" s="53"/>
      <c r="R27" s="52" t="s">
        <v>3</v>
      </c>
      <c r="S27" s="18"/>
      <c r="T27" s="54"/>
    </row>
    <row r="28" spans="2:20" ht="17" thickBot="1" x14ac:dyDescent="0.25">
      <c r="B28" s="49"/>
      <c r="C28" s="76"/>
      <c r="D28" s="51">
        <v>23</v>
      </c>
      <c r="E28" s="18"/>
      <c r="F28" s="52"/>
      <c r="G28" s="75"/>
      <c r="H28" s="52">
        <v>23</v>
      </c>
      <c r="I28" s="18"/>
      <c r="J28" s="53"/>
      <c r="K28" s="76"/>
      <c r="L28" s="53"/>
      <c r="M28" s="52" t="s">
        <v>0</v>
      </c>
      <c r="N28" s="19"/>
      <c r="O28" s="53"/>
      <c r="P28" s="75"/>
      <c r="Q28" s="53"/>
      <c r="R28" s="52" t="s">
        <v>0</v>
      </c>
      <c r="S28" s="18"/>
      <c r="T28" s="54"/>
    </row>
    <row r="29" spans="2:20" ht="17" thickBot="1" x14ac:dyDescent="0.25">
      <c r="B29" s="49"/>
      <c r="C29" s="76"/>
      <c r="D29" s="51">
        <v>24</v>
      </c>
      <c r="E29" s="18"/>
      <c r="F29" s="52"/>
      <c r="G29" s="75"/>
      <c r="H29" s="52">
        <v>24</v>
      </c>
      <c r="I29" s="18"/>
      <c r="J29" s="53"/>
      <c r="K29" s="76"/>
      <c r="L29" s="53"/>
      <c r="M29" s="52" t="s">
        <v>2</v>
      </c>
      <c r="N29" s="19"/>
      <c r="O29" s="53"/>
      <c r="P29" s="75"/>
      <c r="Q29" s="53"/>
      <c r="R29" s="52" t="s">
        <v>2</v>
      </c>
      <c r="S29" s="18"/>
      <c r="T29" s="54"/>
    </row>
    <row r="30" spans="2:20" ht="17" thickBot="1" x14ac:dyDescent="0.25">
      <c r="B30" s="49"/>
      <c r="C30" s="76"/>
      <c r="D30" s="51">
        <v>25</v>
      </c>
      <c r="E30" s="18"/>
      <c r="F30" s="52"/>
      <c r="G30" s="75"/>
      <c r="H30" s="52">
        <v>25</v>
      </c>
      <c r="I30" s="18"/>
      <c r="J30" s="53"/>
      <c r="K30" s="76"/>
      <c r="L30" s="53"/>
      <c r="M30" s="52" t="s">
        <v>4</v>
      </c>
      <c r="N30" s="19"/>
      <c r="O30" s="53"/>
      <c r="P30" s="75"/>
      <c r="Q30" s="53"/>
      <c r="R30" s="52" t="s">
        <v>4</v>
      </c>
      <c r="S30" s="18"/>
      <c r="T30" s="54"/>
    </row>
    <row r="31" spans="2:20" ht="17" thickBot="1" x14ac:dyDescent="0.25">
      <c r="B31" s="49"/>
      <c r="C31" s="76"/>
      <c r="D31" s="51">
        <v>26</v>
      </c>
      <c r="E31" s="18"/>
      <c r="F31" s="52"/>
      <c r="G31" s="76" t="s">
        <v>17</v>
      </c>
      <c r="H31" s="52">
        <v>26</v>
      </c>
      <c r="I31" s="18"/>
      <c r="J31" s="53"/>
      <c r="K31" s="76"/>
      <c r="L31" s="53">
        <v>81</v>
      </c>
      <c r="M31" s="52" t="s">
        <v>1</v>
      </c>
      <c r="N31" s="19"/>
      <c r="O31" s="53"/>
      <c r="P31" s="75"/>
      <c r="Q31" s="53">
        <v>91</v>
      </c>
      <c r="R31" s="52" t="s">
        <v>1</v>
      </c>
      <c r="S31" s="18"/>
      <c r="T31" s="54"/>
    </row>
    <row r="32" spans="2:20" ht="17" thickBot="1" x14ac:dyDescent="0.25">
      <c r="B32" s="49"/>
      <c r="C32" s="76"/>
      <c r="D32" s="51">
        <v>27</v>
      </c>
      <c r="E32" s="18"/>
      <c r="F32" s="52"/>
      <c r="G32" s="76"/>
      <c r="H32" s="52">
        <v>27</v>
      </c>
      <c r="I32" s="18"/>
      <c r="J32" s="53"/>
      <c r="K32" s="76"/>
      <c r="L32" s="53"/>
      <c r="M32" s="52" t="s">
        <v>3</v>
      </c>
      <c r="N32" s="19"/>
      <c r="O32" s="53"/>
      <c r="P32" s="75"/>
      <c r="Q32" s="53"/>
      <c r="R32" s="52" t="s">
        <v>3</v>
      </c>
      <c r="S32" s="18"/>
      <c r="T32" s="54"/>
    </row>
    <row r="33" spans="2:20" ht="17" thickBot="1" x14ac:dyDescent="0.25">
      <c r="B33" s="49"/>
      <c r="C33" s="76"/>
      <c r="D33" s="51">
        <v>28</v>
      </c>
      <c r="E33" s="18"/>
      <c r="F33" s="52"/>
      <c r="G33" s="76"/>
      <c r="H33" s="52">
        <v>28</v>
      </c>
      <c r="I33" s="18"/>
      <c r="J33" s="53"/>
      <c r="K33" s="76"/>
      <c r="L33" s="53"/>
      <c r="M33" s="52" t="s">
        <v>0</v>
      </c>
      <c r="N33" s="19"/>
      <c r="O33" s="53"/>
      <c r="P33" s="75"/>
      <c r="Q33" s="53"/>
      <c r="R33" s="52" t="s">
        <v>0</v>
      </c>
      <c r="S33" s="18"/>
      <c r="T33" s="54"/>
    </row>
    <row r="34" spans="2:20" ht="17" thickBot="1" x14ac:dyDescent="0.25">
      <c r="B34" s="49"/>
      <c r="C34" s="76"/>
      <c r="D34" s="51">
        <v>29</v>
      </c>
      <c r="E34" s="18"/>
      <c r="F34" s="52"/>
      <c r="G34" s="76"/>
      <c r="H34" s="52">
        <v>29</v>
      </c>
      <c r="I34" s="18"/>
      <c r="J34" s="53"/>
      <c r="K34" s="76"/>
      <c r="L34" s="53"/>
      <c r="M34" s="52" t="s">
        <v>2</v>
      </c>
      <c r="N34" s="19"/>
      <c r="O34" s="53"/>
      <c r="P34" s="75"/>
      <c r="Q34" s="53"/>
      <c r="R34" s="52" t="s">
        <v>2</v>
      </c>
      <c r="S34" s="18"/>
      <c r="T34" s="54"/>
    </row>
    <row r="35" spans="2:20" ht="17" thickBot="1" x14ac:dyDescent="0.25">
      <c r="B35" s="49"/>
      <c r="C35" s="76"/>
      <c r="D35" s="51">
        <v>30</v>
      </c>
      <c r="E35" s="18"/>
      <c r="F35" s="52"/>
      <c r="G35" s="76"/>
      <c r="H35" s="52">
        <v>30</v>
      </c>
      <c r="I35" s="18"/>
      <c r="J35" s="53"/>
      <c r="K35" s="76"/>
      <c r="L35" s="53"/>
      <c r="M35" s="52" t="s">
        <v>4</v>
      </c>
      <c r="N35" s="19"/>
      <c r="O35" s="53"/>
      <c r="P35" s="75"/>
      <c r="Q35" s="53"/>
      <c r="R35" s="52" t="s">
        <v>4</v>
      </c>
      <c r="S35" s="18"/>
      <c r="T35" s="54"/>
    </row>
    <row r="36" spans="2:20" ht="17" thickBot="1" x14ac:dyDescent="0.25">
      <c r="B36" s="49"/>
      <c r="C36" s="76"/>
      <c r="D36" s="51">
        <v>31</v>
      </c>
      <c r="E36" s="18"/>
      <c r="F36" s="52"/>
      <c r="G36" s="76"/>
      <c r="H36" s="52">
        <v>31</v>
      </c>
      <c r="I36" s="18"/>
      <c r="J36" s="53"/>
      <c r="K36" s="76"/>
      <c r="L36" s="53">
        <v>82</v>
      </c>
      <c r="M36" s="52" t="s">
        <v>1</v>
      </c>
      <c r="N36" s="19"/>
      <c r="O36" s="53"/>
      <c r="P36" s="75"/>
      <c r="Q36" s="53">
        <v>92</v>
      </c>
      <c r="R36" s="52" t="s">
        <v>1</v>
      </c>
      <c r="S36" s="18"/>
      <c r="T36" s="54"/>
    </row>
    <row r="37" spans="2:20" ht="17" thickBot="1" x14ac:dyDescent="0.25">
      <c r="B37" s="49"/>
      <c r="C37" s="76"/>
      <c r="D37" s="51">
        <v>32</v>
      </c>
      <c r="E37" s="18"/>
      <c r="F37" s="52"/>
      <c r="G37" s="76"/>
      <c r="H37" s="52">
        <v>32</v>
      </c>
      <c r="I37" s="18"/>
      <c r="J37" s="53"/>
      <c r="K37" s="76"/>
      <c r="L37" s="53"/>
      <c r="M37" s="52" t="s">
        <v>3</v>
      </c>
      <c r="N37" s="19"/>
      <c r="O37" s="53"/>
      <c r="P37" s="75"/>
      <c r="Q37" s="53"/>
      <c r="R37" s="52" t="s">
        <v>3</v>
      </c>
      <c r="S37" s="18"/>
      <c r="T37" s="54"/>
    </row>
    <row r="38" spans="2:20" ht="17" thickBot="1" x14ac:dyDescent="0.25">
      <c r="B38" s="49"/>
      <c r="C38" s="76"/>
      <c r="D38" s="51">
        <v>33</v>
      </c>
      <c r="E38" s="18"/>
      <c r="F38" s="52"/>
      <c r="G38" s="76"/>
      <c r="H38" s="52">
        <v>33</v>
      </c>
      <c r="I38" s="18"/>
      <c r="J38" s="53"/>
      <c r="K38" s="76"/>
      <c r="L38" s="53"/>
      <c r="M38" s="52" t="s">
        <v>0</v>
      </c>
      <c r="N38" s="19"/>
      <c r="O38" s="53"/>
      <c r="P38" s="75"/>
      <c r="Q38" s="53"/>
      <c r="R38" s="52" t="s">
        <v>0</v>
      </c>
      <c r="S38" s="18"/>
      <c r="T38" s="54"/>
    </row>
    <row r="39" spans="2:20" ht="17" thickBot="1" x14ac:dyDescent="0.25">
      <c r="B39" s="49"/>
      <c r="C39" s="76"/>
      <c r="D39" s="51">
        <v>34</v>
      </c>
      <c r="E39" s="18"/>
      <c r="F39" s="52"/>
      <c r="G39" s="76"/>
      <c r="H39" s="52">
        <v>34</v>
      </c>
      <c r="I39" s="18"/>
      <c r="J39" s="53"/>
      <c r="K39" s="76"/>
      <c r="L39" s="53"/>
      <c r="M39" s="52" t="s">
        <v>2</v>
      </c>
      <c r="N39" s="19"/>
      <c r="O39" s="53"/>
      <c r="P39" s="75"/>
      <c r="Q39" s="53"/>
      <c r="R39" s="52" t="s">
        <v>2</v>
      </c>
      <c r="S39" s="18"/>
      <c r="T39" s="54"/>
    </row>
    <row r="40" spans="2:20" ht="17" thickBot="1" x14ac:dyDescent="0.25">
      <c r="B40" s="49"/>
      <c r="C40" s="76"/>
      <c r="D40" s="51">
        <v>35</v>
      </c>
      <c r="E40" s="18"/>
      <c r="F40" s="52"/>
      <c r="G40" s="76"/>
      <c r="H40" s="52">
        <v>35</v>
      </c>
      <c r="I40" s="18"/>
      <c r="J40" s="53"/>
      <c r="K40" s="76"/>
      <c r="L40" s="53"/>
      <c r="M40" s="52" t="s">
        <v>4</v>
      </c>
      <c r="N40" s="19"/>
      <c r="O40" s="53"/>
      <c r="P40" s="75"/>
      <c r="Q40" s="53"/>
      <c r="R40" s="52" t="s">
        <v>4</v>
      </c>
      <c r="S40" s="18"/>
      <c r="T40" s="54"/>
    </row>
    <row r="41" spans="2:20" ht="17" thickBot="1" x14ac:dyDescent="0.25">
      <c r="B41" s="49"/>
      <c r="C41" s="76"/>
      <c r="D41" s="51">
        <v>36</v>
      </c>
      <c r="E41" s="18"/>
      <c r="F41" s="52"/>
      <c r="G41" s="76"/>
      <c r="H41" s="52">
        <v>36</v>
      </c>
      <c r="I41" s="18"/>
      <c r="J41" s="53"/>
      <c r="K41" s="76"/>
      <c r="L41" s="53">
        <v>83</v>
      </c>
      <c r="M41" s="52" t="s">
        <v>1</v>
      </c>
      <c r="N41" s="19"/>
      <c r="O41" s="53"/>
      <c r="P41" s="75"/>
      <c r="Q41" s="53">
        <v>93</v>
      </c>
      <c r="R41" s="52" t="s">
        <v>1</v>
      </c>
      <c r="S41" s="18"/>
      <c r="T41" s="54"/>
    </row>
    <row r="42" spans="2:20" ht="17" thickBot="1" x14ac:dyDescent="0.25">
      <c r="B42" s="49"/>
      <c r="C42" s="76"/>
      <c r="D42" s="51">
        <v>37</v>
      </c>
      <c r="E42" s="18"/>
      <c r="F42" s="52"/>
      <c r="G42" s="76"/>
      <c r="H42" s="52">
        <v>37</v>
      </c>
      <c r="I42" s="18"/>
      <c r="J42" s="53"/>
      <c r="K42" s="76"/>
      <c r="L42" s="53"/>
      <c r="M42" s="52" t="s">
        <v>3</v>
      </c>
      <c r="N42" s="19"/>
      <c r="O42" s="53"/>
      <c r="P42" s="75"/>
      <c r="Q42" s="53"/>
      <c r="R42" s="52" t="s">
        <v>3</v>
      </c>
      <c r="S42" s="18"/>
      <c r="T42" s="54"/>
    </row>
    <row r="43" spans="2:20" ht="17" thickBot="1" x14ac:dyDescent="0.25">
      <c r="B43" s="49"/>
      <c r="C43" s="76"/>
      <c r="D43" s="51">
        <v>38</v>
      </c>
      <c r="E43" s="18"/>
      <c r="F43" s="52"/>
      <c r="G43" s="76"/>
      <c r="H43" s="52">
        <v>38</v>
      </c>
      <c r="I43" s="18"/>
      <c r="J43" s="53"/>
      <c r="K43" s="76"/>
      <c r="L43" s="53"/>
      <c r="M43" s="52" t="s">
        <v>0</v>
      </c>
      <c r="N43" s="19"/>
      <c r="O43" s="53"/>
      <c r="P43" s="75"/>
      <c r="Q43" s="53"/>
      <c r="R43" s="52" t="s">
        <v>0</v>
      </c>
      <c r="S43" s="18"/>
      <c r="T43" s="54"/>
    </row>
    <row r="44" spans="2:20" ht="17" thickBot="1" x14ac:dyDescent="0.25">
      <c r="B44" s="49"/>
      <c r="C44" s="76"/>
      <c r="D44" s="51">
        <v>39</v>
      </c>
      <c r="E44" s="18"/>
      <c r="F44" s="52"/>
      <c r="G44" s="76"/>
      <c r="H44" s="52">
        <v>39</v>
      </c>
      <c r="I44" s="18"/>
      <c r="J44" s="53"/>
      <c r="K44" s="76"/>
      <c r="L44" s="53"/>
      <c r="M44" s="52" t="s">
        <v>2</v>
      </c>
      <c r="N44" s="19"/>
      <c r="O44" s="53"/>
      <c r="P44" s="75"/>
      <c r="Q44" s="53"/>
      <c r="R44" s="52" t="s">
        <v>2</v>
      </c>
      <c r="S44" s="18"/>
      <c r="T44" s="54"/>
    </row>
    <row r="45" spans="2:20" ht="17" thickBot="1" x14ac:dyDescent="0.25">
      <c r="B45" s="49"/>
      <c r="C45" s="76"/>
      <c r="D45" s="51">
        <v>40</v>
      </c>
      <c r="E45" s="18"/>
      <c r="F45" s="52"/>
      <c r="G45" s="76"/>
      <c r="H45" s="52">
        <v>40</v>
      </c>
      <c r="I45" s="18"/>
      <c r="J45" s="53"/>
      <c r="K45" s="76"/>
      <c r="L45" s="53"/>
      <c r="M45" s="52" t="s">
        <v>4</v>
      </c>
      <c r="N45" s="19"/>
      <c r="O45" s="53"/>
      <c r="P45" s="75"/>
      <c r="Q45" s="53"/>
      <c r="R45" s="52" t="s">
        <v>4</v>
      </c>
      <c r="S45" s="18"/>
      <c r="T45" s="54"/>
    </row>
    <row r="46" spans="2:20" ht="17" customHeight="1" thickBot="1" x14ac:dyDescent="0.25">
      <c r="B46" s="49"/>
      <c r="C46" s="75" t="s">
        <v>9</v>
      </c>
      <c r="D46" s="51">
        <v>41</v>
      </c>
      <c r="E46" s="18"/>
      <c r="F46" s="52"/>
      <c r="G46" s="75" t="s">
        <v>18</v>
      </c>
      <c r="H46" s="52">
        <v>41</v>
      </c>
      <c r="I46" s="18"/>
      <c r="J46" s="53"/>
      <c r="K46" s="76"/>
      <c r="L46" s="53">
        <v>84</v>
      </c>
      <c r="M46" s="52" t="s">
        <v>1</v>
      </c>
      <c r="N46" s="19"/>
      <c r="O46" s="53"/>
      <c r="P46" s="75"/>
      <c r="Q46" s="53">
        <v>94</v>
      </c>
      <c r="R46" s="52" t="s">
        <v>1</v>
      </c>
      <c r="S46" s="18"/>
      <c r="T46" s="54"/>
    </row>
    <row r="47" spans="2:20" ht="17" thickBot="1" x14ac:dyDescent="0.25">
      <c r="B47" s="49"/>
      <c r="C47" s="75"/>
      <c r="D47" s="51">
        <v>42</v>
      </c>
      <c r="E47" s="18"/>
      <c r="F47" s="52"/>
      <c r="G47" s="75"/>
      <c r="H47" s="52">
        <v>42</v>
      </c>
      <c r="I47" s="18"/>
      <c r="J47" s="53"/>
      <c r="K47" s="76"/>
      <c r="L47" s="53"/>
      <c r="M47" s="52" t="s">
        <v>3</v>
      </c>
      <c r="N47" s="19"/>
      <c r="O47" s="53"/>
      <c r="P47" s="75"/>
      <c r="Q47" s="53"/>
      <c r="R47" s="52" t="s">
        <v>3</v>
      </c>
      <c r="S47" s="18"/>
      <c r="T47" s="54"/>
    </row>
    <row r="48" spans="2:20" ht="17" thickBot="1" x14ac:dyDescent="0.25">
      <c r="B48" s="49"/>
      <c r="C48" s="75"/>
      <c r="D48" s="51">
        <v>43</v>
      </c>
      <c r="E48" s="18"/>
      <c r="F48" s="52"/>
      <c r="G48" s="75"/>
      <c r="H48" s="52">
        <v>43</v>
      </c>
      <c r="I48" s="18"/>
      <c r="J48" s="53"/>
      <c r="K48" s="76"/>
      <c r="L48" s="53"/>
      <c r="M48" s="52" t="s">
        <v>0</v>
      </c>
      <c r="N48" s="19"/>
      <c r="O48" s="53"/>
      <c r="P48" s="75"/>
      <c r="Q48" s="53"/>
      <c r="R48" s="52" t="s">
        <v>0</v>
      </c>
      <c r="S48" s="18"/>
      <c r="T48" s="54"/>
    </row>
    <row r="49" spans="2:20" ht="17" thickBot="1" x14ac:dyDescent="0.25">
      <c r="B49" s="49"/>
      <c r="C49" s="75"/>
      <c r="D49" s="51">
        <v>44</v>
      </c>
      <c r="E49" s="18"/>
      <c r="F49" s="52"/>
      <c r="G49" s="75"/>
      <c r="H49" s="52">
        <v>44</v>
      </c>
      <c r="I49" s="18"/>
      <c r="J49" s="53"/>
      <c r="K49" s="76"/>
      <c r="L49" s="53"/>
      <c r="M49" s="52" t="s">
        <v>2</v>
      </c>
      <c r="N49" s="19"/>
      <c r="O49" s="53"/>
      <c r="P49" s="75"/>
      <c r="Q49" s="53"/>
      <c r="R49" s="52" t="s">
        <v>2</v>
      </c>
      <c r="S49" s="18"/>
      <c r="T49" s="54"/>
    </row>
    <row r="50" spans="2:20" ht="17" thickBot="1" x14ac:dyDescent="0.25">
      <c r="B50" s="49"/>
      <c r="C50" s="75"/>
      <c r="D50" s="51">
        <v>45</v>
      </c>
      <c r="E50" s="18"/>
      <c r="F50" s="52"/>
      <c r="G50" s="75"/>
      <c r="H50" s="52">
        <v>45</v>
      </c>
      <c r="I50" s="18"/>
      <c r="J50" s="53"/>
      <c r="K50" s="76"/>
      <c r="L50" s="53"/>
      <c r="M50" s="52" t="s">
        <v>4</v>
      </c>
      <c r="N50" s="19"/>
      <c r="O50" s="53"/>
      <c r="P50" s="75"/>
      <c r="Q50" s="53"/>
      <c r="R50" s="52" t="s">
        <v>4</v>
      </c>
      <c r="S50" s="18"/>
      <c r="T50" s="54"/>
    </row>
    <row r="51" spans="2:20" ht="17" thickBot="1" x14ac:dyDescent="0.25">
      <c r="B51" s="49"/>
      <c r="C51" s="75"/>
      <c r="D51" s="51">
        <v>46</v>
      </c>
      <c r="E51" s="18"/>
      <c r="F51" s="52"/>
      <c r="G51" s="75"/>
      <c r="H51" s="52">
        <v>46</v>
      </c>
      <c r="I51" s="18"/>
      <c r="J51" s="53"/>
      <c r="K51" s="76"/>
      <c r="L51" s="53">
        <v>85</v>
      </c>
      <c r="M51" s="52" t="s">
        <v>1</v>
      </c>
      <c r="N51" s="19"/>
      <c r="O51" s="53"/>
      <c r="P51" s="75"/>
      <c r="Q51" s="53">
        <v>95</v>
      </c>
      <c r="R51" s="52" t="s">
        <v>1</v>
      </c>
      <c r="S51" s="18"/>
      <c r="T51" s="54"/>
    </row>
    <row r="52" spans="2:20" ht="17" thickBot="1" x14ac:dyDescent="0.25">
      <c r="B52" s="49"/>
      <c r="C52" s="75"/>
      <c r="D52" s="51">
        <v>47</v>
      </c>
      <c r="E52" s="18"/>
      <c r="F52" s="52"/>
      <c r="G52" s="75"/>
      <c r="H52" s="52">
        <v>47</v>
      </c>
      <c r="I52" s="18"/>
      <c r="J52" s="53"/>
      <c r="K52" s="76"/>
      <c r="L52" s="53"/>
      <c r="M52" s="52" t="s">
        <v>3</v>
      </c>
      <c r="N52" s="19"/>
      <c r="O52" s="53"/>
      <c r="P52" s="75"/>
      <c r="Q52" s="53"/>
      <c r="R52" s="52" t="s">
        <v>3</v>
      </c>
      <c r="S52" s="18"/>
      <c r="T52" s="54"/>
    </row>
    <row r="53" spans="2:20" ht="17" thickBot="1" x14ac:dyDescent="0.25">
      <c r="B53" s="49"/>
      <c r="C53" s="75"/>
      <c r="D53" s="51">
        <v>48</v>
      </c>
      <c r="E53" s="18"/>
      <c r="F53" s="52"/>
      <c r="G53" s="75"/>
      <c r="H53" s="52">
        <v>48</v>
      </c>
      <c r="I53" s="18"/>
      <c r="J53" s="53"/>
      <c r="K53" s="76"/>
      <c r="L53" s="53"/>
      <c r="M53" s="52" t="s">
        <v>0</v>
      </c>
      <c r="N53" s="19"/>
      <c r="O53" s="53"/>
      <c r="P53" s="75"/>
      <c r="Q53" s="53"/>
      <c r="R53" s="52" t="s">
        <v>0</v>
      </c>
      <c r="S53" s="18"/>
      <c r="T53" s="54"/>
    </row>
    <row r="54" spans="2:20" ht="17" thickBot="1" x14ac:dyDescent="0.25">
      <c r="B54" s="49"/>
      <c r="C54" s="75"/>
      <c r="D54" s="51">
        <v>49</v>
      </c>
      <c r="E54" s="18"/>
      <c r="F54" s="52"/>
      <c r="G54" s="75"/>
      <c r="H54" s="52">
        <v>49</v>
      </c>
      <c r="I54" s="18"/>
      <c r="J54" s="53"/>
      <c r="K54" s="76"/>
      <c r="L54" s="53"/>
      <c r="M54" s="52" t="s">
        <v>2</v>
      </c>
      <c r="N54" s="19"/>
      <c r="O54" s="53"/>
      <c r="P54" s="75"/>
      <c r="Q54" s="53"/>
      <c r="R54" s="52" t="s">
        <v>2</v>
      </c>
      <c r="S54" s="18"/>
      <c r="T54" s="54"/>
    </row>
    <row r="55" spans="2:20" ht="17" thickBot="1" x14ac:dyDescent="0.25">
      <c r="B55" s="49"/>
      <c r="C55" s="75"/>
      <c r="D55" s="51">
        <v>50</v>
      </c>
      <c r="E55" s="18"/>
      <c r="F55" s="52"/>
      <c r="G55" s="75"/>
      <c r="H55" s="52">
        <v>50</v>
      </c>
      <c r="I55" s="18"/>
      <c r="J55" s="53"/>
      <c r="K55" s="76"/>
      <c r="L55" s="53"/>
      <c r="M55" s="52" t="s">
        <v>4</v>
      </c>
      <c r="N55" s="19"/>
      <c r="O55" s="53"/>
      <c r="P55" s="75"/>
      <c r="Q55" s="53"/>
      <c r="R55" s="52" t="s">
        <v>4</v>
      </c>
      <c r="S55" s="18"/>
      <c r="T55" s="54"/>
    </row>
    <row r="56" spans="2:20" ht="17" thickBot="1" x14ac:dyDescent="0.25">
      <c r="B56" s="49"/>
      <c r="C56" s="75"/>
      <c r="D56" s="51">
        <v>51</v>
      </c>
      <c r="E56" s="18"/>
      <c r="F56" s="52"/>
      <c r="G56" s="75"/>
      <c r="H56" s="52">
        <v>51</v>
      </c>
      <c r="I56" s="18"/>
      <c r="J56" s="53"/>
      <c r="K56" s="50"/>
      <c r="L56" s="53"/>
      <c r="M56" s="52"/>
      <c r="N56" s="53"/>
      <c r="O56" s="53"/>
      <c r="P56" s="53"/>
      <c r="Q56" s="53"/>
      <c r="R56" s="53"/>
      <c r="S56" s="52"/>
      <c r="T56" s="54"/>
    </row>
    <row r="57" spans="2:20" ht="17" thickBot="1" x14ac:dyDescent="0.25">
      <c r="B57" s="49"/>
      <c r="C57" s="75"/>
      <c r="D57" s="51">
        <v>52</v>
      </c>
      <c r="E57" s="18"/>
      <c r="F57" s="52"/>
      <c r="G57" s="75"/>
      <c r="H57" s="52">
        <v>52</v>
      </c>
      <c r="I57" s="18"/>
      <c r="J57" s="53"/>
      <c r="K57" s="50"/>
      <c r="L57" s="53"/>
      <c r="M57" s="52"/>
      <c r="N57" s="53"/>
      <c r="O57" s="53"/>
      <c r="P57" s="53"/>
      <c r="Q57" s="53"/>
      <c r="R57" s="53"/>
      <c r="S57" s="52"/>
      <c r="T57" s="54"/>
    </row>
    <row r="58" spans="2:20" ht="17" thickBot="1" x14ac:dyDescent="0.25">
      <c r="B58" s="49"/>
      <c r="C58" s="75"/>
      <c r="D58" s="51">
        <v>53</v>
      </c>
      <c r="E58" s="18"/>
      <c r="F58" s="52"/>
      <c r="G58" s="75"/>
      <c r="H58" s="52">
        <v>53</v>
      </c>
      <c r="I58" s="18"/>
      <c r="J58" s="53"/>
      <c r="K58" s="50"/>
      <c r="L58" s="53"/>
      <c r="M58" s="52"/>
      <c r="N58" s="53"/>
      <c r="O58" s="53"/>
      <c r="P58" s="53"/>
      <c r="Q58" s="53"/>
      <c r="R58" s="53"/>
      <c r="S58" s="52"/>
      <c r="T58" s="54"/>
    </row>
    <row r="59" spans="2:20" ht="17" thickBot="1" x14ac:dyDescent="0.25">
      <c r="B59" s="49"/>
      <c r="C59" s="75"/>
      <c r="D59" s="51">
        <v>54</v>
      </c>
      <c r="E59" s="18"/>
      <c r="F59" s="52"/>
      <c r="G59" s="75"/>
      <c r="H59" s="52">
        <v>54</v>
      </c>
      <c r="I59" s="18"/>
      <c r="J59" s="53"/>
      <c r="K59" s="50"/>
      <c r="L59" s="53"/>
      <c r="M59" s="52"/>
      <c r="N59" s="53"/>
      <c r="O59" s="53"/>
      <c r="P59" s="53"/>
      <c r="Q59" s="53"/>
      <c r="R59" s="53"/>
      <c r="S59" s="52"/>
      <c r="T59" s="54"/>
    </row>
    <row r="60" spans="2:20" ht="17" thickBot="1" x14ac:dyDescent="0.25">
      <c r="B60" s="49"/>
      <c r="C60" s="75"/>
      <c r="D60" s="51">
        <v>55</v>
      </c>
      <c r="E60" s="18"/>
      <c r="F60" s="52"/>
      <c r="G60" s="75"/>
      <c r="H60" s="52">
        <v>55</v>
      </c>
      <c r="I60" s="18"/>
      <c r="J60" s="53"/>
      <c r="K60" s="50"/>
      <c r="L60" s="53"/>
      <c r="M60" s="52"/>
      <c r="N60" s="53"/>
      <c r="O60" s="53"/>
      <c r="P60" s="53"/>
      <c r="Q60" s="53"/>
      <c r="R60" s="53"/>
      <c r="S60" s="52"/>
      <c r="T60" s="54"/>
    </row>
    <row r="61" spans="2:20" ht="17" thickBot="1" x14ac:dyDescent="0.25">
      <c r="B61" s="49"/>
      <c r="C61" s="75"/>
      <c r="D61" s="51">
        <v>56</v>
      </c>
      <c r="E61" s="18"/>
      <c r="F61" s="52"/>
      <c r="G61" s="75"/>
      <c r="H61" s="52">
        <v>56</v>
      </c>
      <c r="I61" s="18"/>
      <c r="J61" s="53"/>
      <c r="K61" s="50"/>
      <c r="L61" s="53"/>
      <c r="M61" s="52"/>
      <c r="N61" s="53"/>
      <c r="O61" s="53"/>
      <c r="P61" s="53"/>
      <c r="Q61" s="53"/>
      <c r="R61" s="53"/>
      <c r="S61" s="52"/>
      <c r="T61" s="54"/>
    </row>
    <row r="62" spans="2:20" ht="17" thickBot="1" x14ac:dyDescent="0.25">
      <c r="B62" s="49"/>
      <c r="C62" s="75"/>
      <c r="D62" s="51">
        <v>57</v>
      </c>
      <c r="E62" s="18"/>
      <c r="F62" s="52"/>
      <c r="G62" s="75"/>
      <c r="H62" s="52">
        <v>57</v>
      </c>
      <c r="I62" s="18"/>
      <c r="J62" s="53"/>
      <c r="K62" s="50"/>
      <c r="L62" s="53"/>
      <c r="M62" s="52"/>
      <c r="N62" s="53"/>
      <c r="O62" s="53"/>
      <c r="P62" s="53"/>
      <c r="Q62" s="53"/>
      <c r="R62" s="53"/>
      <c r="S62" s="52"/>
      <c r="T62" s="54"/>
    </row>
    <row r="63" spans="2:20" ht="17" thickBot="1" x14ac:dyDescent="0.25">
      <c r="B63" s="49"/>
      <c r="C63" s="75"/>
      <c r="D63" s="51">
        <v>58</v>
      </c>
      <c r="E63" s="18"/>
      <c r="F63" s="52"/>
      <c r="G63" s="75"/>
      <c r="H63" s="52">
        <v>58</v>
      </c>
      <c r="I63" s="18"/>
      <c r="J63" s="53"/>
      <c r="K63" s="50"/>
      <c r="L63" s="53"/>
      <c r="M63" s="52"/>
      <c r="N63" s="53"/>
      <c r="O63" s="53"/>
      <c r="P63" s="53"/>
      <c r="Q63" s="53"/>
      <c r="R63" s="53"/>
      <c r="S63" s="52"/>
      <c r="T63" s="54"/>
    </row>
    <row r="64" spans="2:20" ht="17" thickBot="1" x14ac:dyDescent="0.25">
      <c r="B64" s="49"/>
      <c r="C64" s="75"/>
      <c r="D64" s="51">
        <v>59</v>
      </c>
      <c r="E64" s="18"/>
      <c r="F64" s="52"/>
      <c r="G64" s="75"/>
      <c r="H64" s="52">
        <v>59</v>
      </c>
      <c r="I64" s="18"/>
      <c r="J64" s="53"/>
      <c r="K64" s="50"/>
      <c r="L64" s="53"/>
      <c r="M64" s="52"/>
      <c r="N64" s="53"/>
      <c r="O64" s="53"/>
      <c r="P64" s="53"/>
      <c r="Q64" s="53"/>
      <c r="R64" s="53"/>
      <c r="S64" s="52"/>
      <c r="T64" s="54"/>
    </row>
    <row r="65" spans="2:20" ht="17" thickBot="1" x14ac:dyDescent="0.25">
      <c r="B65" s="49"/>
      <c r="C65" s="75"/>
      <c r="D65" s="51">
        <v>60</v>
      </c>
      <c r="E65" s="18"/>
      <c r="F65" s="52"/>
      <c r="G65" s="75"/>
      <c r="H65" s="52">
        <v>60</v>
      </c>
      <c r="I65" s="18"/>
      <c r="J65" s="53"/>
      <c r="K65" s="50"/>
      <c r="L65" s="53"/>
      <c r="M65" s="52"/>
      <c r="N65" s="53"/>
      <c r="O65" s="53"/>
      <c r="P65" s="53"/>
      <c r="Q65" s="53"/>
      <c r="R65" s="53"/>
      <c r="S65" s="52"/>
      <c r="T65" s="54"/>
    </row>
    <row r="66" spans="2:20" ht="17" thickBot="1" x14ac:dyDescent="0.25">
      <c r="B66" s="49"/>
      <c r="C66" s="75"/>
      <c r="D66" s="51">
        <v>61</v>
      </c>
      <c r="E66" s="18"/>
      <c r="F66" s="52"/>
      <c r="G66" s="75"/>
      <c r="H66" s="52">
        <v>61</v>
      </c>
      <c r="I66" s="18"/>
      <c r="J66" s="53"/>
      <c r="K66" s="50"/>
      <c r="L66" s="53"/>
      <c r="M66" s="52"/>
      <c r="N66" s="53"/>
      <c r="O66" s="53"/>
      <c r="P66" s="53"/>
      <c r="Q66" s="53"/>
      <c r="R66" s="53"/>
      <c r="S66" s="52"/>
      <c r="T66" s="54"/>
    </row>
    <row r="67" spans="2:20" ht="17" thickBot="1" x14ac:dyDescent="0.25">
      <c r="B67" s="49"/>
      <c r="C67" s="75"/>
      <c r="D67" s="51">
        <v>62</v>
      </c>
      <c r="E67" s="18"/>
      <c r="F67" s="52"/>
      <c r="G67" s="75"/>
      <c r="H67" s="52">
        <v>62</v>
      </c>
      <c r="I67" s="18"/>
      <c r="J67" s="53"/>
      <c r="K67" s="50"/>
      <c r="L67" s="53"/>
      <c r="M67" s="52"/>
      <c r="N67" s="53"/>
      <c r="O67" s="53"/>
      <c r="P67" s="53"/>
      <c r="Q67" s="53"/>
      <c r="R67" s="53"/>
      <c r="S67" s="52"/>
      <c r="T67" s="54"/>
    </row>
    <row r="68" spans="2:20" ht="17" thickBot="1" x14ac:dyDescent="0.25">
      <c r="B68" s="49"/>
      <c r="C68" s="75"/>
      <c r="D68" s="51">
        <v>63</v>
      </c>
      <c r="E68" s="18"/>
      <c r="F68" s="52"/>
      <c r="G68" s="75"/>
      <c r="H68" s="52">
        <v>63</v>
      </c>
      <c r="I68" s="18"/>
      <c r="J68" s="53"/>
      <c r="K68" s="50"/>
      <c r="L68" s="53"/>
      <c r="M68" s="52"/>
      <c r="N68" s="53"/>
      <c r="O68" s="53"/>
      <c r="P68" s="53"/>
      <c r="Q68" s="53"/>
      <c r="R68" s="53"/>
      <c r="S68" s="52"/>
      <c r="T68" s="54"/>
    </row>
    <row r="69" spans="2:20" ht="17" thickBot="1" x14ac:dyDescent="0.25">
      <c r="B69" s="49"/>
      <c r="C69" s="75"/>
      <c r="D69" s="51">
        <v>64</v>
      </c>
      <c r="E69" s="18"/>
      <c r="F69" s="52"/>
      <c r="G69" s="75"/>
      <c r="H69" s="52">
        <v>64</v>
      </c>
      <c r="I69" s="18"/>
      <c r="J69" s="53"/>
      <c r="K69" s="50"/>
      <c r="L69" s="53"/>
      <c r="M69" s="52"/>
      <c r="N69" s="53"/>
      <c r="O69" s="53"/>
      <c r="P69" s="53"/>
      <c r="Q69" s="53"/>
      <c r="R69" s="53"/>
      <c r="S69" s="52"/>
      <c r="T69" s="54"/>
    </row>
    <row r="70" spans="2:20" ht="17" customHeight="1" thickBot="1" x14ac:dyDescent="0.25">
      <c r="B70" s="49"/>
      <c r="C70" s="76" t="s">
        <v>13</v>
      </c>
      <c r="D70" s="51">
        <v>65</v>
      </c>
      <c r="E70" s="18"/>
      <c r="F70" s="52"/>
      <c r="G70" s="75"/>
      <c r="H70" s="52">
        <v>65</v>
      </c>
      <c r="I70" s="18"/>
      <c r="J70" s="53"/>
      <c r="K70" s="50"/>
      <c r="L70" s="53"/>
      <c r="M70" s="52"/>
      <c r="N70" s="53"/>
      <c r="O70" s="53"/>
      <c r="P70" s="53"/>
      <c r="Q70" s="53"/>
      <c r="R70" s="53"/>
      <c r="S70" s="52"/>
      <c r="T70" s="54"/>
    </row>
    <row r="71" spans="2:20" ht="17" thickBot="1" x14ac:dyDescent="0.25">
      <c r="B71" s="49"/>
      <c r="C71" s="76"/>
      <c r="D71" s="51">
        <v>66</v>
      </c>
      <c r="E71" s="18"/>
      <c r="F71" s="52"/>
      <c r="G71" s="76" t="s">
        <v>19</v>
      </c>
      <c r="H71" s="52">
        <v>66</v>
      </c>
      <c r="I71" s="18"/>
      <c r="J71" s="53"/>
      <c r="K71" s="50"/>
      <c r="L71" s="53"/>
      <c r="M71" s="52"/>
      <c r="N71" s="53"/>
      <c r="O71" s="53"/>
      <c r="P71" s="53"/>
      <c r="Q71" s="53"/>
      <c r="R71" s="53"/>
      <c r="S71" s="52"/>
      <c r="T71" s="54"/>
    </row>
    <row r="72" spans="2:20" ht="17" thickBot="1" x14ac:dyDescent="0.25">
      <c r="B72" s="49"/>
      <c r="C72" s="76"/>
      <c r="D72" s="51">
        <v>67</v>
      </c>
      <c r="E72" s="18"/>
      <c r="F72" s="52"/>
      <c r="G72" s="76"/>
      <c r="H72" s="52">
        <v>67</v>
      </c>
      <c r="I72" s="18"/>
      <c r="J72" s="53"/>
      <c r="K72" s="50"/>
      <c r="L72" s="53"/>
      <c r="M72" s="52"/>
      <c r="N72" s="53"/>
      <c r="O72" s="53"/>
      <c r="P72" s="53"/>
      <c r="Q72" s="53"/>
      <c r="R72" s="53"/>
      <c r="S72" s="52"/>
      <c r="T72" s="54"/>
    </row>
    <row r="73" spans="2:20" ht="17" thickBot="1" x14ac:dyDescent="0.25">
      <c r="B73" s="49"/>
      <c r="C73" s="76"/>
      <c r="D73" s="51">
        <v>68</v>
      </c>
      <c r="E73" s="18"/>
      <c r="F73" s="52"/>
      <c r="G73" s="76"/>
      <c r="H73" s="52">
        <v>68</v>
      </c>
      <c r="I73" s="18"/>
      <c r="J73" s="53"/>
      <c r="K73" s="50"/>
      <c r="L73" s="53"/>
      <c r="M73" s="52"/>
      <c r="N73" s="53"/>
      <c r="O73" s="53"/>
      <c r="P73" s="53"/>
      <c r="Q73" s="53"/>
      <c r="R73" s="53"/>
      <c r="S73" s="52"/>
      <c r="T73" s="54"/>
    </row>
    <row r="74" spans="2:20" ht="17" thickBot="1" x14ac:dyDescent="0.25">
      <c r="B74" s="49"/>
      <c r="C74" s="76"/>
      <c r="D74" s="51">
        <v>69</v>
      </c>
      <c r="E74" s="18"/>
      <c r="F74" s="52"/>
      <c r="G74" s="76"/>
      <c r="H74" s="52">
        <v>69</v>
      </c>
      <c r="I74" s="18"/>
      <c r="J74" s="53"/>
      <c r="K74" s="50"/>
      <c r="L74" s="53"/>
      <c r="M74" s="52"/>
      <c r="N74" s="53"/>
      <c r="O74" s="53"/>
      <c r="P74" s="53"/>
      <c r="Q74" s="53"/>
      <c r="R74" s="53"/>
      <c r="S74" s="52"/>
      <c r="T74" s="54"/>
    </row>
    <row r="75" spans="2:20" ht="17" thickBot="1" x14ac:dyDescent="0.25">
      <c r="B75" s="49"/>
      <c r="C75" s="76"/>
      <c r="D75" s="51">
        <v>70</v>
      </c>
      <c r="E75" s="18"/>
      <c r="F75" s="52"/>
      <c r="G75" s="76"/>
      <c r="H75" s="52">
        <v>70</v>
      </c>
      <c r="I75" s="18"/>
      <c r="J75" s="53"/>
      <c r="K75" s="50"/>
      <c r="L75" s="53"/>
      <c r="M75" s="52"/>
      <c r="N75" s="53"/>
      <c r="O75" s="53"/>
      <c r="P75" s="53"/>
      <c r="Q75" s="53"/>
      <c r="R75" s="53"/>
      <c r="S75" s="52"/>
      <c r="T75" s="54"/>
    </row>
    <row r="76" spans="2:20" ht="17" thickBot="1" x14ac:dyDescent="0.25">
      <c r="B76" s="49"/>
      <c r="C76" s="76"/>
      <c r="D76" s="51">
        <v>71</v>
      </c>
      <c r="E76" s="18"/>
      <c r="F76" s="52"/>
      <c r="G76" s="76"/>
      <c r="H76" s="52">
        <v>71</v>
      </c>
      <c r="I76" s="18"/>
      <c r="J76" s="53"/>
      <c r="K76" s="50"/>
      <c r="L76" s="53"/>
      <c r="M76" s="52"/>
      <c r="N76" s="53"/>
      <c r="O76" s="53"/>
      <c r="P76" s="53"/>
      <c r="Q76" s="53"/>
      <c r="R76" s="53"/>
      <c r="S76" s="52"/>
      <c r="T76" s="54"/>
    </row>
    <row r="77" spans="2:20" ht="17" thickBot="1" x14ac:dyDescent="0.25">
      <c r="B77" s="49"/>
      <c r="C77" s="76"/>
      <c r="D77" s="51">
        <v>72</v>
      </c>
      <c r="E77" s="18"/>
      <c r="F77" s="52"/>
      <c r="G77" s="76"/>
      <c r="H77" s="52">
        <v>72</v>
      </c>
      <c r="I77" s="18"/>
      <c r="J77" s="53"/>
      <c r="K77" s="50"/>
      <c r="L77" s="53"/>
      <c r="M77" s="52"/>
      <c r="N77" s="53"/>
      <c r="O77" s="53"/>
      <c r="P77" s="53"/>
      <c r="Q77" s="53"/>
      <c r="R77" s="53"/>
      <c r="S77" s="52"/>
      <c r="T77" s="54"/>
    </row>
    <row r="78" spans="2:20" ht="17" thickBot="1" x14ac:dyDescent="0.25">
      <c r="B78" s="49"/>
      <c r="C78" s="76"/>
      <c r="D78" s="51">
        <v>73</v>
      </c>
      <c r="E78" s="18"/>
      <c r="F78" s="52"/>
      <c r="G78" s="76"/>
      <c r="H78" s="52">
        <v>73</v>
      </c>
      <c r="I78" s="18"/>
      <c r="J78" s="53"/>
      <c r="K78" s="50"/>
      <c r="L78" s="53"/>
      <c r="M78" s="52"/>
      <c r="N78" s="53"/>
      <c r="O78" s="53"/>
      <c r="P78" s="53"/>
      <c r="Q78" s="53"/>
      <c r="R78" s="53"/>
      <c r="S78" s="52"/>
      <c r="T78" s="54"/>
    </row>
    <row r="79" spans="2:20" ht="17" thickBot="1" x14ac:dyDescent="0.25">
      <c r="B79" s="49"/>
      <c r="C79" s="76"/>
      <c r="D79" s="51">
        <v>74</v>
      </c>
      <c r="E79" s="18"/>
      <c r="F79" s="52"/>
      <c r="G79" s="76"/>
      <c r="H79" s="52">
        <v>74</v>
      </c>
      <c r="I79" s="18"/>
      <c r="J79" s="53"/>
      <c r="K79" s="50"/>
      <c r="L79" s="53"/>
      <c r="M79" s="52"/>
      <c r="N79" s="53"/>
      <c r="O79" s="53"/>
      <c r="P79" s="53"/>
      <c r="Q79" s="53"/>
      <c r="R79" s="53"/>
      <c r="S79" s="52"/>
      <c r="T79" s="54"/>
    </row>
    <row r="80" spans="2:20" ht="17" thickBot="1" x14ac:dyDescent="0.25">
      <c r="B80" s="49"/>
      <c r="C80" s="76"/>
      <c r="D80" s="51">
        <v>75</v>
      </c>
      <c r="E80" s="18"/>
      <c r="F80" s="52"/>
      <c r="G80" s="76"/>
      <c r="H80" s="52">
        <v>75</v>
      </c>
      <c r="I80" s="18"/>
      <c r="J80" s="53"/>
      <c r="K80" s="50"/>
      <c r="L80" s="53"/>
      <c r="M80" s="52"/>
      <c r="N80" s="53"/>
      <c r="O80" s="53"/>
      <c r="P80" s="53"/>
      <c r="Q80" s="53"/>
      <c r="R80" s="53"/>
      <c r="S80" s="52"/>
      <c r="T80" s="54"/>
    </row>
    <row r="81" spans="2:20" ht="17" thickBot="1" x14ac:dyDescent="0.25">
      <c r="B81" s="49"/>
      <c r="C81" s="76"/>
      <c r="D81" s="51">
        <v>76</v>
      </c>
      <c r="E81" s="18"/>
      <c r="F81" s="52"/>
      <c r="G81" s="53"/>
      <c r="H81" s="52"/>
      <c r="I81" s="52"/>
      <c r="J81" s="53"/>
      <c r="K81" s="50"/>
      <c r="L81" s="53"/>
      <c r="M81" s="52"/>
      <c r="N81" s="53"/>
      <c r="O81" s="53"/>
      <c r="P81" s="53"/>
      <c r="Q81" s="53"/>
      <c r="R81" s="53"/>
      <c r="S81" s="52"/>
      <c r="T81" s="54"/>
    </row>
    <row r="82" spans="2:20" ht="17" thickBot="1" x14ac:dyDescent="0.25">
      <c r="B82" s="49"/>
      <c r="C82" s="76"/>
      <c r="D82" s="51">
        <v>77</v>
      </c>
      <c r="E82" s="18"/>
      <c r="F82" s="52"/>
      <c r="G82" s="53"/>
      <c r="H82" s="52"/>
      <c r="I82" s="52"/>
      <c r="J82" s="53"/>
      <c r="K82" s="50"/>
      <c r="L82" s="53"/>
      <c r="M82" s="52"/>
      <c r="N82" s="53"/>
      <c r="O82" s="53"/>
      <c r="P82" s="53"/>
      <c r="Q82" s="53"/>
      <c r="R82" s="53"/>
      <c r="S82" s="52"/>
      <c r="T82" s="54"/>
    </row>
    <row r="83" spans="2:20" ht="17" thickBot="1" x14ac:dyDescent="0.25">
      <c r="B83" s="49"/>
      <c r="C83" s="76"/>
      <c r="D83" s="51">
        <v>78</v>
      </c>
      <c r="E83" s="18"/>
      <c r="F83" s="52"/>
      <c r="G83" s="53"/>
      <c r="H83" s="52"/>
      <c r="I83" s="52"/>
      <c r="J83" s="53"/>
      <c r="K83" s="50"/>
      <c r="L83" s="53"/>
      <c r="M83" s="52"/>
      <c r="N83" s="53"/>
      <c r="O83" s="53"/>
      <c r="P83" s="53"/>
      <c r="Q83" s="53"/>
      <c r="R83" s="53"/>
      <c r="S83" s="52"/>
      <c r="T83" s="54"/>
    </row>
    <row r="84" spans="2:20" ht="17" thickBot="1" x14ac:dyDescent="0.25">
      <c r="B84" s="49"/>
      <c r="C84" s="76"/>
      <c r="D84" s="51">
        <v>79</v>
      </c>
      <c r="E84" s="18"/>
      <c r="F84" s="52"/>
      <c r="G84" s="53"/>
      <c r="H84" s="52"/>
      <c r="I84" s="52"/>
      <c r="J84" s="53"/>
      <c r="K84" s="50"/>
      <c r="L84" s="53"/>
      <c r="M84" s="52"/>
      <c r="N84" s="53"/>
      <c r="O84" s="53"/>
      <c r="P84" s="53"/>
      <c r="Q84" s="53"/>
      <c r="R84" s="53"/>
      <c r="S84" s="52"/>
      <c r="T84" s="54"/>
    </row>
    <row r="85" spans="2:20" ht="17" thickBot="1" x14ac:dyDescent="0.25">
      <c r="B85" s="49"/>
      <c r="C85" s="76"/>
      <c r="D85" s="51">
        <v>80</v>
      </c>
      <c r="E85" s="18"/>
      <c r="F85" s="52"/>
      <c r="G85" s="53"/>
      <c r="H85" s="52"/>
      <c r="I85" s="52"/>
      <c r="J85" s="53"/>
      <c r="K85" s="50"/>
      <c r="L85" s="53"/>
      <c r="M85" s="52"/>
      <c r="N85" s="53"/>
      <c r="O85" s="53"/>
      <c r="P85" s="53"/>
      <c r="Q85" s="53"/>
      <c r="R85" s="53"/>
      <c r="S85" s="52"/>
      <c r="T85" s="54"/>
    </row>
    <row r="86" spans="2:20" ht="17" thickBot="1" x14ac:dyDescent="0.25">
      <c r="B86" s="49"/>
      <c r="C86" s="76"/>
      <c r="D86" s="51">
        <v>81</v>
      </c>
      <c r="E86" s="18"/>
      <c r="F86" s="52"/>
      <c r="G86" s="53"/>
      <c r="H86" s="52"/>
      <c r="I86" s="52"/>
      <c r="J86" s="53"/>
      <c r="K86" s="50"/>
      <c r="L86" s="53"/>
      <c r="M86" s="52"/>
      <c r="N86" s="53"/>
      <c r="O86" s="53"/>
      <c r="P86" s="53"/>
      <c r="Q86" s="53"/>
      <c r="R86" s="53"/>
      <c r="S86" s="52"/>
      <c r="T86" s="54"/>
    </row>
    <row r="87" spans="2:20" ht="17" thickBot="1" x14ac:dyDescent="0.25">
      <c r="B87" s="49"/>
      <c r="C87" s="76"/>
      <c r="D87" s="51">
        <v>82</v>
      </c>
      <c r="E87" s="18"/>
      <c r="F87" s="52"/>
      <c r="G87" s="53"/>
      <c r="H87" s="52"/>
      <c r="I87" s="52"/>
      <c r="J87" s="53"/>
      <c r="K87" s="50"/>
      <c r="L87" s="53"/>
      <c r="M87" s="52"/>
      <c r="N87" s="53"/>
      <c r="O87" s="53"/>
      <c r="P87" s="53"/>
      <c r="Q87" s="53"/>
      <c r="R87" s="53"/>
      <c r="S87" s="52"/>
      <c r="T87" s="54"/>
    </row>
    <row r="88" spans="2:20" ht="17" customHeight="1" thickBot="1" x14ac:dyDescent="0.25">
      <c r="B88" s="49"/>
      <c r="C88" s="75" t="s">
        <v>14</v>
      </c>
      <c r="D88" s="51">
        <v>83</v>
      </c>
      <c r="E88" s="18"/>
      <c r="F88" s="52"/>
      <c r="G88" s="53"/>
      <c r="H88" s="52"/>
      <c r="I88" s="52"/>
      <c r="J88" s="53"/>
      <c r="K88" s="50"/>
      <c r="L88" s="53"/>
      <c r="M88" s="52"/>
      <c r="N88" s="53"/>
      <c r="O88" s="53"/>
      <c r="P88" s="53"/>
      <c r="Q88" s="53"/>
      <c r="R88" s="53"/>
      <c r="S88" s="52"/>
      <c r="T88" s="54"/>
    </row>
    <row r="89" spans="2:20" ht="17" thickBot="1" x14ac:dyDescent="0.25">
      <c r="B89" s="49"/>
      <c r="C89" s="75"/>
      <c r="D89" s="51">
        <v>84</v>
      </c>
      <c r="E89" s="18"/>
      <c r="F89" s="52"/>
      <c r="G89" s="53"/>
      <c r="H89" s="52"/>
      <c r="I89" s="52"/>
      <c r="J89" s="53"/>
      <c r="K89" s="50"/>
      <c r="L89" s="53"/>
      <c r="M89" s="52"/>
      <c r="N89" s="53"/>
      <c r="O89" s="53"/>
      <c r="P89" s="53"/>
      <c r="Q89" s="53"/>
      <c r="R89" s="53"/>
      <c r="S89" s="52"/>
      <c r="T89" s="54"/>
    </row>
    <row r="90" spans="2:20" ht="17" thickBot="1" x14ac:dyDescent="0.25">
      <c r="B90" s="49"/>
      <c r="C90" s="75"/>
      <c r="D90" s="51">
        <v>85</v>
      </c>
      <c r="E90" s="18"/>
      <c r="F90" s="52"/>
      <c r="G90" s="53"/>
      <c r="H90" s="52"/>
      <c r="I90" s="52"/>
      <c r="J90" s="53"/>
      <c r="K90" s="50"/>
      <c r="L90" s="53"/>
      <c r="M90" s="52"/>
      <c r="N90" s="53"/>
      <c r="O90" s="53"/>
      <c r="P90" s="53"/>
      <c r="Q90" s="53"/>
      <c r="R90" s="53"/>
      <c r="S90" s="52"/>
      <c r="T90" s="54"/>
    </row>
    <row r="91" spans="2:20" ht="17" thickBot="1" x14ac:dyDescent="0.25">
      <c r="B91" s="49"/>
      <c r="C91" s="75"/>
      <c r="D91" s="51">
        <v>86</v>
      </c>
      <c r="E91" s="18"/>
      <c r="F91" s="52"/>
      <c r="G91" s="53"/>
      <c r="H91" s="52"/>
      <c r="I91" s="52"/>
      <c r="J91" s="53"/>
      <c r="K91" s="50"/>
      <c r="L91" s="53"/>
      <c r="M91" s="52"/>
      <c r="N91" s="53"/>
      <c r="O91" s="53"/>
      <c r="P91" s="53"/>
      <c r="Q91" s="53"/>
      <c r="R91" s="53"/>
      <c r="S91" s="52"/>
      <c r="T91" s="54"/>
    </row>
    <row r="92" spans="2:20" ht="17" thickBot="1" x14ac:dyDescent="0.25">
      <c r="B92" s="49"/>
      <c r="C92" s="75"/>
      <c r="D92" s="51">
        <v>87</v>
      </c>
      <c r="E92" s="18"/>
      <c r="F92" s="52"/>
      <c r="G92" s="53"/>
      <c r="H92" s="52"/>
      <c r="I92" s="52"/>
      <c r="J92" s="53"/>
      <c r="K92" s="50"/>
      <c r="L92" s="53"/>
      <c r="M92" s="52"/>
      <c r="N92" s="53"/>
      <c r="O92" s="53"/>
      <c r="P92" s="53"/>
      <c r="Q92" s="53"/>
      <c r="R92" s="53"/>
      <c r="S92" s="52"/>
      <c r="T92" s="54"/>
    </row>
    <row r="93" spans="2:20" ht="17" thickBot="1" x14ac:dyDescent="0.25">
      <c r="B93" s="49"/>
      <c r="C93" s="75"/>
      <c r="D93" s="51">
        <v>88</v>
      </c>
      <c r="E93" s="18"/>
      <c r="F93" s="52"/>
      <c r="G93" s="53"/>
      <c r="H93" s="52"/>
      <c r="I93" s="52"/>
      <c r="J93" s="53"/>
      <c r="K93" s="50"/>
      <c r="L93" s="53"/>
      <c r="M93" s="52"/>
      <c r="N93" s="53"/>
      <c r="O93" s="53"/>
      <c r="P93" s="53"/>
      <c r="Q93" s="53"/>
      <c r="R93" s="53"/>
      <c r="S93" s="52"/>
      <c r="T93" s="54"/>
    </row>
    <row r="94" spans="2:20" ht="17" thickBot="1" x14ac:dyDescent="0.25">
      <c r="B94" s="49"/>
      <c r="C94" s="75"/>
      <c r="D94" s="51">
        <v>89</v>
      </c>
      <c r="E94" s="18"/>
      <c r="F94" s="52"/>
      <c r="G94" s="53"/>
      <c r="H94" s="52"/>
      <c r="I94" s="52"/>
      <c r="J94" s="53"/>
      <c r="K94" s="50"/>
      <c r="L94" s="53"/>
      <c r="M94" s="52"/>
      <c r="N94" s="53"/>
      <c r="O94" s="53"/>
      <c r="P94" s="53"/>
      <c r="Q94" s="53"/>
      <c r="R94" s="53"/>
      <c r="S94" s="52"/>
      <c r="T94" s="54"/>
    </row>
    <row r="95" spans="2:20" ht="17" thickBot="1" x14ac:dyDescent="0.25">
      <c r="B95" s="49"/>
      <c r="C95" s="75"/>
      <c r="D95" s="51">
        <v>90</v>
      </c>
      <c r="E95" s="18"/>
      <c r="F95" s="52"/>
      <c r="G95" s="53"/>
      <c r="H95" s="52"/>
      <c r="I95" s="52"/>
      <c r="J95" s="53"/>
      <c r="K95" s="50"/>
      <c r="L95" s="53"/>
      <c r="M95" s="52"/>
      <c r="N95" s="53"/>
      <c r="O95" s="53"/>
      <c r="P95" s="53"/>
      <c r="Q95" s="53"/>
      <c r="R95" s="53"/>
      <c r="S95" s="52"/>
      <c r="T95" s="54"/>
    </row>
    <row r="96" spans="2:20" ht="17" thickBot="1" x14ac:dyDescent="0.25">
      <c r="B96" s="49"/>
      <c r="C96" s="75"/>
      <c r="D96" s="51">
        <v>91</v>
      </c>
      <c r="E96" s="18"/>
      <c r="F96" s="52"/>
      <c r="G96" s="53"/>
      <c r="H96" s="52"/>
      <c r="I96" s="52"/>
      <c r="J96" s="53"/>
      <c r="K96" s="50"/>
      <c r="L96" s="53"/>
      <c r="M96" s="52"/>
      <c r="N96" s="53"/>
      <c r="O96" s="53"/>
      <c r="P96" s="53"/>
      <c r="Q96" s="53"/>
      <c r="R96" s="53"/>
      <c r="S96" s="52"/>
      <c r="T96" s="54"/>
    </row>
    <row r="97" spans="2:20" ht="17" thickBot="1" x14ac:dyDescent="0.25">
      <c r="B97" s="49"/>
      <c r="C97" s="75"/>
      <c r="D97" s="51">
        <v>92</v>
      </c>
      <c r="E97" s="18"/>
      <c r="F97" s="69" t="s">
        <v>45</v>
      </c>
      <c r="G97" s="53"/>
      <c r="H97" s="52"/>
      <c r="I97" s="52"/>
      <c r="J97" s="53"/>
      <c r="K97" s="50"/>
      <c r="L97" s="53"/>
      <c r="M97" s="52"/>
      <c r="N97" s="53"/>
      <c r="O97" s="53"/>
      <c r="P97" s="53"/>
      <c r="Q97" s="53"/>
      <c r="R97" s="53"/>
      <c r="S97" s="52"/>
      <c r="T97" s="54"/>
    </row>
    <row r="98" spans="2:20" ht="17" thickBot="1" x14ac:dyDescent="0.25">
      <c r="B98" s="49"/>
      <c r="C98" s="75"/>
      <c r="D98" s="51">
        <v>93</v>
      </c>
      <c r="E98" s="18"/>
      <c r="F98" s="52"/>
      <c r="G98" s="53"/>
      <c r="H98" s="52"/>
      <c r="I98" s="52"/>
      <c r="J98" s="53"/>
      <c r="K98" s="50"/>
      <c r="L98" s="53"/>
      <c r="M98" s="52"/>
      <c r="N98" s="53"/>
      <c r="O98" s="53"/>
      <c r="P98" s="53"/>
      <c r="Q98" s="53"/>
      <c r="R98" s="53"/>
      <c r="S98" s="52"/>
      <c r="T98" s="54"/>
    </row>
    <row r="99" spans="2:20" ht="17" thickBot="1" x14ac:dyDescent="0.25">
      <c r="B99" s="49"/>
      <c r="C99" s="75"/>
      <c r="D99" s="51">
        <v>94</v>
      </c>
      <c r="E99" s="18"/>
      <c r="F99" s="52"/>
      <c r="G99" s="53"/>
      <c r="H99" s="52"/>
      <c r="I99" s="52"/>
      <c r="J99" s="53"/>
      <c r="K99" s="50"/>
      <c r="L99" s="53"/>
      <c r="M99" s="52"/>
      <c r="N99" s="53"/>
      <c r="O99" s="53"/>
      <c r="P99" s="53"/>
      <c r="Q99" s="53"/>
      <c r="R99" s="53"/>
      <c r="S99" s="52"/>
      <c r="T99" s="54"/>
    </row>
    <row r="100" spans="2:20" ht="17" customHeight="1" thickBot="1" x14ac:dyDescent="0.25">
      <c r="B100" s="49"/>
      <c r="C100" s="76" t="s">
        <v>15</v>
      </c>
      <c r="D100" s="51">
        <v>95</v>
      </c>
      <c r="E100" s="18"/>
      <c r="F100" s="52"/>
      <c r="G100" s="53"/>
      <c r="H100" s="52"/>
      <c r="I100" s="52"/>
      <c r="J100" s="53"/>
      <c r="K100" s="50"/>
      <c r="L100" s="53"/>
      <c r="M100" s="52"/>
      <c r="N100" s="53"/>
      <c r="O100" s="53"/>
      <c r="P100" s="53"/>
      <c r="Q100" s="53"/>
      <c r="R100" s="53"/>
      <c r="S100" s="52"/>
      <c r="T100" s="54"/>
    </row>
    <row r="101" spans="2:20" ht="17" thickBot="1" x14ac:dyDescent="0.25">
      <c r="B101" s="49"/>
      <c r="C101" s="76"/>
      <c r="D101" s="51">
        <v>96</v>
      </c>
      <c r="E101" s="18"/>
      <c r="F101" s="52"/>
      <c r="G101" s="53"/>
      <c r="H101" s="52"/>
      <c r="I101" s="52"/>
      <c r="J101" s="53"/>
      <c r="K101" s="50"/>
      <c r="L101" s="53"/>
      <c r="M101" s="52"/>
      <c r="N101" s="53"/>
      <c r="O101" s="53"/>
      <c r="P101" s="53"/>
      <c r="Q101" s="53"/>
      <c r="R101" s="53"/>
      <c r="S101" s="52"/>
      <c r="T101" s="54"/>
    </row>
    <row r="102" spans="2:20" ht="17" thickBot="1" x14ac:dyDescent="0.25">
      <c r="B102" s="49"/>
      <c r="C102" s="76"/>
      <c r="D102" s="51">
        <v>97</v>
      </c>
      <c r="E102" s="18"/>
      <c r="F102" s="52"/>
      <c r="G102" s="53"/>
      <c r="H102" s="52"/>
      <c r="I102" s="52"/>
      <c r="J102" s="53"/>
      <c r="K102" s="50"/>
      <c r="L102" s="53"/>
      <c r="M102" s="52"/>
      <c r="N102" s="53"/>
      <c r="O102" s="53"/>
      <c r="P102" s="53"/>
      <c r="Q102" s="53"/>
      <c r="R102" s="53"/>
      <c r="S102" s="52"/>
      <c r="T102" s="54"/>
    </row>
    <row r="103" spans="2:20" ht="17" thickBot="1" x14ac:dyDescent="0.25">
      <c r="B103" s="49"/>
      <c r="C103" s="76"/>
      <c r="D103" s="51">
        <v>98</v>
      </c>
      <c r="E103" s="18"/>
      <c r="F103" s="52"/>
      <c r="G103" s="53"/>
      <c r="H103" s="52"/>
      <c r="I103" s="52"/>
      <c r="J103" s="53"/>
      <c r="K103" s="50"/>
      <c r="L103" s="53"/>
      <c r="M103" s="52"/>
      <c r="N103" s="53"/>
      <c r="O103" s="53"/>
      <c r="P103" s="53"/>
      <c r="Q103" s="53"/>
      <c r="R103" s="53"/>
      <c r="S103" s="52"/>
      <c r="T103" s="54"/>
    </row>
    <row r="104" spans="2:20" ht="17" thickBot="1" x14ac:dyDescent="0.25">
      <c r="B104" s="49"/>
      <c r="C104" s="76"/>
      <c r="D104" s="51">
        <v>99</v>
      </c>
      <c r="E104" s="18"/>
      <c r="F104" s="52"/>
      <c r="G104" s="53"/>
      <c r="H104" s="52"/>
      <c r="I104" s="52"/>
      <c r="J104" s="53"/>
      <c r="K104" s="50"/>
      <c r="L104" s="53"/>
      <c r="M104" s="52"/>
      <c r="N104" s="53"/>
      <c r="O104" s="53"/>
      <c r="P104" s="53"/>
      <c r="Q104" s="53"/>
      <c r="R104" s="53"/>
      <c r="S104" s="52"/>
      <c r="T104" s="54"/>
    </row>
    <row r="105" spans="2:20" ht="17" thickBot="1" x14ac:dyDescent="0.25">
      <c r="B105" s="49"/>
      <c r="C105" s="76"/>
      <c r="D105" s="51">
        <v>100</v>
      </c>
      <c r="E105" s="18"/>
      <c r="F105" s="52"/>
      <c r="G105" s="53"/>
      <c r="H105" s="52"/>
      <c r="I105" s="52"/>
      <c r="J105" s="53"/>
      <c r="K105" s="50"/>
      <c r="L105" s="53"/>
      <c r="M105" s="52"/>
      <c r="N105" s="53"/>
      <c r="O105" s="53"/>
      <c r="P105" s="53"/>
      <c r="Q105" s="53"/>
      <c r="R105" s="53"/>
      <c r="S105" s="52"/>
      <c r="T105" s="54"/>
    </row>
    <row r="106" spans="2:20" ht="17" thickBot="1" x14ac:dyDescent="0.25">
      <c r="B106" s="49"/>
      <c r="C106" s="76"/>
      <c r="D106" s="51">
        <v>101</v>
      </c>
      <c r="E106" s="18"/>
      <c r="F106" s="52"/>
      <c r="G106" s="53"/>
      <c r="H106" s="52"/>
      <c r="I106" s="52"/>
      <c r="J106" s="53"/>
      <c r="K106" s="53"/>
      <c r="L106" s="53"/>
      <c r="M106" s="52"/>
      <c r="N106" s="53"/>
      <c r="O106" s="53"/>
      <c r="P106" s="53"/>
      <c r="Q106" s="53"/>
      <c r="R106" s="53"/>
      <c r="S106" s="52"/>
      <c r="T106" s="54"/>
    </row>
    <row r="107" spans="2:20" ht="17" thickBot="1" x14ac:dyDescent="0.25">
      <c r="B107" s="49"/>
      <c r="C107" s="76"/>
      <c r="D107" s="51">
        <v>102</v>
      </c>
      <c r="E107" s="18"/>
      <c r="F107" s="52"/>
      <c r="G107" s="53"/>
      <c r="H107" s="52"/>
      <c r="I107" s="52"/>
      <c r="J107" s="53"/>
      <c r="K107" s="53"/>
      <c r="L107" s="53"/>
      <c r="M107" s="52"/>
      <c r="N107" s="53"/>
      <c r="O107" s="53"/>
      <c r="P107" s="53"/>
      <c r="Q107" s="53"/>
      <c r="R107" s="53"/>
      <c r="S107" s="52"/>
      <c r="T107" s="54"/>
    </row>
    <row r="108" spans="2:20" ht="17" thickBot="1" x14ac:dyDescent="0.25">
      <c r="B108" s="49"/>
      <c r="C108" s="76"/>
      <c r="D108" s="51">
        <v>103</v>
      </c>
      <c r="E108" s="18"/>
      <c r="F108" s="52"/>
      <c r="G108" s="53"/>
      <c r="H108" s="52"/>
      <c r="I108" s="52"/>
      <c r="J108" s="53"/>
      <c r="K108" s="53"/>
      <c r="L108" s="53"/>
      <c r="M108" s="52"/>
      <c r="N108" s="53"/>
      <c r="O108" s="53"/>
      <c r="P108" s="53"/>
      <c r="Q108" s="53"/>
      <c r="R108" s="53"/>
      <c r="S108" s="52"/>
      <c r="T108" s="54"/>
    </row>
    <row r="109" spans="2:20" ht="17" thickBot="1" x14ac:dyDescent="0.25">
      <c r="B109" s="49"/>
      <c r="C109" s="76"/>
      <c r="D109" s="51">
        <v>104</v>
      </c>
      <c r="E109" s="18"/>
      <c r="F109" s="52"/>
      <c r="G109" s="53"/>
      <c r="H109" s="52"/>
      <c r="I109" s="52"/>
      <c r="J109" s="53"/>
      <c r="K109" s="53"/>
      <c r="L109" s="53"/>
      <c r="M109" s="52"/>
      <c r="N109" s="53"/>
      <c r="O109" s="53"/>
      <c r="P109" s="53"/>
      <c r="Q109" s="53"/>
      <c r="R109" s="53"/>
      <c r="S109" s="52"/>
      <c r="T109" s="54"/>
    </row>
    <row r="110" spans="2:20" ht="17" thickBot="1" x14ac:dyDescent="0.25">
      <c r="B110" s="49"/>
      <c r="C110" s="76"/>
      <c r="D110" s="51">
        <v>105</v>
      </c>
      <c r="E110" s="18"/>
      <c r="F110" s="52"/>
      <c r="G110" s="53"/>
      <c r="H110" s="52"/>
      <c r="I110" s="52"/>
      <c r="J110" s="53"/>
      <c r="K110" s="53"/>
      <c r="L110" s="53"/>
      <c r="M110" s="52"/>
      <c r="N110" s="53"/>
      <c r="O110" s="53"/>
      <c r="P110" s="53"/>
      <c r="Q110" s="53"/>
      <c r="R110" s="53"/>
      <c r="S110" s="52"/>
      <c r="T110" s="54"/>
    </row>
    <row r="111" spans="2:20" ht="17" thickBot="1" x14ac:dyDescent="0.25">
      <c r="B111" s="49"/>
      <c r="C111" s="76"/>
      <c r="D111" s="51">
        <v>106</v>
      </c>
      <c r="E111" s="18"/>
      <c r="F111" s="52"/>
      <c r="G111" s="53"/>
      <c r="H111" s="52"/>
      <c r="I111" s="52"/>
      <c r="J111" s="53"/>
      <c r="K111" s="53"/>
      <c r="L111" s="53"/>
      <c r="M111" s="52"/>
      <c r="N111" s="53"/>
      <c r="O111" s="53"/>
      <c r="P111" s="53"/>
      <c r="Q111" s="53"/>
      <c r="R111" s="53"/>
      <c r="S111" s="52"/>
      <c r="T111" s="54"/>
    </row>
    <row r="112" spans="2:20" x14ac:dyDescent="0.2">
      <c r="B112" s="49"/>
      <c r="C112" s="53"/>
      <c r="D112" s="51"/>
      <c r="E112" s="52"/>
      <c r="F112" s="52"/>
      <c r="G112" s="53"/>
      <c r="H112" s="52"/>
      <c r="I112" s="52"/>
      <c r="J112" s="53"/>
      <c r="K112" s="53"/>
      <c r="L112" s="53"/>
      <c r="M112" s="52"/>
      <c r="N112" s="53"/>
      <c r="O112" s="53"/>
      <c r="P112" s="53"/>
      <c r="Q112" s="53"/>
      <c r="R112" s="53"/>
      <c r="S112" s="52"/>
      <c r="T112" s="54"/>
    </row>
    <row r="113" spans="2:20" ht="17" thickBot="1" x14ac:dyDescent="0.25">
      <c r="B113" s="59"/>
      <c r="C113" s="60"/>
      <c r="D113" s="61"/>
      <c r="E113" s="62"/>
      <c r="F113" s="62"/>
      <c r="G113" s="60"/>
      <c r="H113" s="62"/>
      <c r="I113" s="62"/>
      <c r="J113" s="60"/>
      <c r="K113" s="60"/>
      <c r="L113" s="60"/>
      <c r="M113" s="62"/>
      <c r="N113" s="60"/>
      <c r="O113" s="60"/>
      <c r="P113" s="60"/>
      <c r="Q113" s="60"/>
      <c r="R113" s="60"/>
      <c r="S113" s="62"/>
      <c r="T113" s="63"/>
    </row>
    <row r="114" spans="2:20" x14ac:dyDescent="0.2">
      <c r="C114" s="4"/>
      <c r="G114" s="4"/>
      <c r="K114" s="4"/>
    </row>
    <row r="115" spans="2:20" x14ac:dyDescent="0.2">
      <c r="C115" s="4" t="s">
        <v>46</v>
      </c>
      <c r="G115" s="4"/>
      <c r="K115" s="4"/>
    </row>
    <row r="116" spans="2:20" x14ac:dyDescent="0.2">
      <c r="C116" s="4"/>
      <c r="G116" s="4"/>
      <c r="K116" s="4"/>
    </row>
    <row r="117" spans="2:20" x14ac:dyDescent="0.2">
      <c r="C117" s="4"/>
      <c r="G117" s="4"/>
      <c r="K117" s="4"/>
    </row>
    <row r="118" spans="2:20" x14ac:dyDescent="0.2">
      <c r="C118" s="4"/>
      <c r="G118" s="4"/>
      <c r="K118" s="4"/>
    </row>
    <row r="119" spans="2:20" x14ac:dyDescent="0.2">
      <c r="C119" s="4"/>
      <c r="G119" s="4"/>
      <c r="K119" s="4"/>
    </row>
    <row r="120" spans="2:20" x14ac:dyDescent="0.2">
      <c r="C120" s="4"/>
      <c r="G120" s="4"/>
      <c r="K120" s="4"/>
    </row>
    <row r="121" spans="2:20" x14ac:dyDescent="0.2">
      <c r="C121" s="4"/>
      <c r="G121" s="4"/>
      <c r="K121" s="4"/>
    </row>
    <row r="122" spans="2:20" x14ac:dyDescent="0.2">
      <c r="C122" s="4"/>
      <c r="G122" s="4"/>
      <c r="K122" s="4"/>
    </row>
    <row r="123" spans="2:20" x14ac:dyDescent="0.2">
      <c r="C123" s="4"/>
      <c r="G123" s="4"/>
      <c r="K123" s="4"/>
    </row>
    <row r="124" spans="2:20" x14ac:dyDescent="0.2">
      <c r="C124" s="4"/>
      <c r="G124" s="4"/>
      <c r="K124" s="4"/>
    </row>
    <row r="125" spans="2:20" x14ac:dyDescent="0.2">
      <c r="C125" s="4"/>
      <c r="G125" s="4"/>
      <c r="K125" s="4"/>
    </row>
    <row r="126" spans="2:20" x14ac:dyDescent="0.2">
      <c r="C126" s="4"/>
      <c r="G126" s="4"/>
      <c r="K126" s="4"/>
    </row>
    <row r="127" spans="2:20" x14ac:dyDescent="0.2">
      <c r="C127" s="4"/>
      <c r="G127" s="4"/>
      <c r="K127" s="4"/>
    </row>
    <row r="128" spans="2:20" x14ac:dyDescent="0.2">
      <c r="C128" s="4"/>
      <c r="G128" s="4"/>
      <c r="K128" s="4"/>
    </row>
    <row r="129" spans="3:11" x14ac:dyDescent="0.2">
      <c r="C129" s="4"/>
      <c r="G129" s="4"/>
      <c r="K129" s="4"/>
    </row>
    <row r="130" spans="3:11" x14ac:dyDescent="0.2">
      <c r="C130" s="4"/>
      <c r="G130" s="4"/>
      <c r="K130" s="4"/>
    </row>
    <row r="131" spans="3:11" x14ac:dyDescent="0.2">
      <c r="C131" s="4"/>
      <c r="G131" s="4"/>
      <c r="K131" s="4"/>
    </row>
    <row r="132" spans="3:11" x14ac:dyDescent="0.2">
      <c r="C132" s="4"/>
      <c r="G132" s="4"/>
      <c r="K132" s="4"/>
    </row>
    <row r="133" spans="3:11" x14ac:dyDescent="0.2">
      <c r="C133" s="4"/>
      <c r="G133" s="4"/>
      <c r="K133" s="4"/>
    </row>
    <row r="134" spans="3:11" x14ac:dyDescent="0.2">
      <c r="C134" s="4"/>
      <c r="G134" s="4"/>
      <c r="K134" s="4"/>
    </row>
    <row r="135" spans="3:11" x14ac:dyDescent="0.2">
      <c r="C135" s="4"/>
      <c r="G135" s="4"/>
      <c r="K135" s="4"/>
    </row>
    <row r="136" spans="3:11" x14ac:dyDescent="0.2">
      <c r="C136" s="4"/>
      <c r="G136" s="4"/>
      <c r="K136" s="4"/>
    </row>
    <row r="137" spans="3:11" x14ac:dyDescent="0.2">
      <c r="C137" s="4"/>
      <c r="G137" s="4"/>
      <c r="K137" s="4"/>
    </row>
    <row r="138" spans="3:11" x14ac:dyDescent="0.2">
      <c r="C138" s="4"/>
      <c r="G138" s="4"/>
      <c r="K138" s="4"/>
    </row>
    <row r="139" spans="3:11" x14ac:dyDescent="0.2">
      <c r="C139" s="4"/>
      <c r="G139" s="4"/>
      <c r="K139" s="4"/>
    </row>
    <row r="140" spans="3:11" x14ac:dyDescent="0.2">
      <c r="C140" s="4"/>
      <c r="G140" s="4"/>
      <c r="K140" s="4"/>
    </row>
    <row r="141" spans="3:11" x14ac:dyDescent="0.2">
      <c r="C141" s="4"/>
      <c r="G141" s="4"/>
      <c r="K141" s="4"/>
    </row>
    <row r="142" spans="3:11" x14ac:dyDescent="0.2">
      <c r="C142" s="4"/>
      <c r="G142" s="4"/>
      <c r="K142" s="4"/>
    </row>
    <row r="143" spans="3:11" x14ac:dyDescent="0.2">
      <c r="C143" s="4"/>
      <c r="G143" s="4"/>
      <c r="K143" s="4"/>
    </row>
    <row r="144" spans="3:11" x14ac:dyDescent="0.2">
      <c r="C144" s="4"/>
      <c r="G144" s="4"/>
      <c r="K144" s="4"/>
    </row>
    <row r="145" spans="3:11" x14ac:dyDescent="0.2">
      <c r="C145" s="4"/>
      <c r="G145" s="4"/>
      <c r="K145" s="4"/>
    </row>
    <row r="146" spans="3:11" x14ac:dyDescent="0.2">
      <c r="C146" s="4"/>
      <c r="G146" s="4"/>
      <c r="K146" s="4"/>
    </row>
    <row r="147" spans="3:11" x14ac:dyDescent="0.2">
      <c r="C147" s="4"/>
      <c r="G147" s="4"/>
      <c r="K147" s="4"/>
    </row>
    <row r="148" spans="3:11" x14ac:dyDescent="0.2">
      <c r="C148" s="4"/>
      <c r="G148" s="4"/>
      <c r="K148" s="4"/>
    </row>
    <row r="149" spans="3:11" x14ac:dyDescent="0.2">
      <c r="C149" s="4"/>
      <c r="G149" s="4"/>
      <c r="K149" s="4"/>
    </row>
    <row r="150" spans="3:11" x14ac:dyDescent="0.2">
      <c r="C150" s="4"/>
      <c r="G150" s="4"/>
      <c r="K150" s="4"/>
    </row>
    <row r="151" spans="3:11" x14ac:dyDescent="0.2">
      <c r="C151" s="4"/>
      <c r="G151" s="4"/>
      <c r="K151" s="4"/>
    </row>
    <row r="152" spans="3:11" x14ac:dyDescent="0.2">
      <c r="C152" s="4"/>
      <c r="G152" s="4"/>
      <c r="K152" s="4"/>
    </row>
    <row r="153" spans="3:11" x14ac:dyDescent="0.2">
      <c r="C153" s="4"/>
      <c r="G153" s="4"/>
      <c r="K153" s="4"/>
    </row>
    <row r="154" spans="3:11" x14ac:dyDescent="0.2">
      <c r="C154" s="4"/>
      <c r="G154" s="4"/>
      <c r="K154" s="4"/>
    </row>
    <row r="155" spans="3:11" x14ac:dyDescent="0.2">
      <c r="C155" s="4"/>
      <c r="G155" s="4"/>
      <c r="K155" s="4"/>
    </row>
    <row r="156" spans="3:11" x14ac:dyDescent="0.2">
      <c r="C156" s="4"/>
      <c r="G156" s="4"/>
      <c r="K156" s="4"/>
    </row>
    <row r="157" spans="3:11" x14ac:dyDescent="0.2">
      <c r="C157" s="4"/>
      <c r="G157" s="4"/>
      <c r="K157" s="4"/>
    </row>
    <row r="158" spans="3:11" x14ac:dyDescent="0.2">
      <c r="C158" s="4"/>
      <c r="G158" s="4"/>
      <c r="K158" s="4"/>
    </row>
    <row r="159" spans="3:11" x14ac:dyDescent="0.2">
      <c r="C159" s="4"/>
      <c r="G159" s="4"/>
      <c r="K159" s="4"/>
    </row>
    <row r="160" spans="3:11" x14ac:dyDescent="0.2">
      <c r="C160" s="4"/>
      <c r="G160" s="4"/>
      <c r="K160" s="4"/>
    </row>
    <row r="161" spans="3:11" x14ac:dyDescent="0.2">
      <c r="C161" s="4"/>
      <c r="G161" s="4"/>
      <c r="K161" s="4"/>
    </row>
    <row r="162" spans="3:11" x14ac:dyDescent="0.2">
      <c r="C162" s="4"/>
      <c r="G162" s="4"/>
      <c r="K162" s="4"/>
    </row>
    <row r="163" spans="3:11" x14ac:dyDescent="0.2">
      <c r="C163" s="4"/>
      <c r="G163" s="4"/>
      <c r="K163" s="4"/>
    </row>
    <row r="164" spans="3:11" x14ac:dyDescent="0.2">
      <c r="C164" s="4"/>
      <c r="G164" s="4"/>
      <c r="K164" s="4"/>
    </row>
    <row r="165" spans="3:11" x14ac:dyDescent="0.2">
      <c r="C165" s="4"/>
      <c r="G165" s="4"/>
      <c r="K165" s="4"/>
    </row>
    <row r="166" spans="3:11" x14ac:dyDescent="0.2">
      <c r="C166" s="4"/>
      <c r="G166" s="4"/>
      <c r="K166" s="4"/>
    </row>
    <row r="167" spans="3:11" x14ac:dyDescent="0.2">
      <c r="C167" s="4"/>
      <c r="G167" s="4"/>
      <c r="K167" s="4"/>
    </row>
    <row r="168" spans="3:11" x14ac:dyDescent="0.2">
      <c r="C168" s="4"/>
      <c r="G168" s="4"/>
      <c r="K168" s="4"/>
    </row>
    <row r="169" spans="3:11" x14ac:dyDescent="0.2">
      <c r="C169" s="4"/>
      <c r="G169" s="4"/>
      <c r="K169" s="4"/>
    </row>
    <row r="170" spans="3:11" x14ac:dyDescent="0.2">
      <c r="C170" s="4"/>
      <c r="G170" s="4"/>
      <c r="K170" s="4"/>
    </row>
    <row r="171" spans="3:11" x14ac:dyDescent="0.2">
      <c r="C171" s="4"/>
      <c r="G171" s="4"/>
      <c r="K171" s="4"/>
    </row>
    <row r="172" spans="3:11" x14ac:dyDescent="0.2">
      <c r="C172" s="4"/>
      <c r="G172" s="4"/>
      <c r="K172" s="4"/>
    </row>
    <row r="173" spans="3:11" x14ac:dyDescent="0.2">
      <c r="C173" s="4"/>
      <c r="G173" s="4"/>
      <c r="K173" s="4"/>
    </row>
    <row r="174" spans="3:11" x14ac:dyDescent="0.2">
      <c r="C174" s="4"/>
      <c r="G174" s="4"/>
      <c r="K174" s="4"/>
    </row>
    <row r="175" spans="3:11" x14ac:dyDescent="0.2">
      <c r="C175" s="4"/>
      <c r="G175" s="4"/>
      <c r="K175" s="4"/>
    </row>
    <row r="176" spans="3:11" x14ac:dyDescent="0.2">
      <c r="C176" s="4"/>
      <c r="G176" s="4"/>
      <c r="K176" s="4"/>
    </row>
    <row r="177" spans="3:11" x14ac:dyDescent="0.2">
      <c r="C177" s="4"/>
      <c r="G177" s="4"/>
      <c r="K177" s="4"/>
    </row>
    <row r="178" spans="3:11" x14ac:dyDescent="0.2">
      <c r="C178" s="4"/>
      <c r="G178" s="4"/>
      <c r="K178" s="4"/>
    </row>
    <row r="179" spans="3:11" x14ac:dyDescent="0.2">
      <c r="C179" s="4"/>
      <c r="G179" s="4"/>
      <c r="K179" s="4"/>
    </row>
    <row r="180" spans="3:11" x14ac:dyDescent="0.2">
      <c r="C180" s="4"/>
      <c r="G180" s="4"/>
      <c r="K180" s="4"/>
    </row>
    <row r="181" spans="3:11" x14ac:dyDescent="0.2">
      <c r="C181" s="4"/>
      <c r="G181" s="4"/>
      <c r="K181" s="4"/>
    </row>
    <row r="182" spans="3:11" x14ac:dyDescent="0.2">
      <c r="C182" s="4"/>
      <c r="G182" s="4"/>
      <c r="K182" s="4"/>
    </row>
    <row r="183" spans="3:11" x14ac:dyDescent="0.2">
      <c r="C183" s="4"/>
      <c r="G183" s="4"/>
      <c r="K183" s="4"/>
    </row>
    <row r="184" spans="3:11" x14ac:dyDescent="0.2">
      <c r="C184" s="4"/>
      <c r="G184" s="4"/>
      <c r="K184" s="4"/>
    </row>
    <row r="185" spans="3:11" x14ac:dyDescent="0.2">
      <c r="C185" s="4"/>
      <c r="G185" s="4"/>
      <c r="K185" s="4"/>
    </row>
    <row r="186" spans="3:11" x14ac:dyDescent="0.2">
      <c r="C186" s="4"/>
      <c r="G186" s="4"/>
      <c r="K186" s="4"/>
    </row>
    <row r="187" spans="3:11" x14ac:dyDescent="0.2">
      <c r="C187" s="4"/>
      <c r="G187" s="4"/>
      <c r="K187" s="4"/>
    </row>
    <row r="188" spans="3:11" x14ac:dyDescent="0.2">
      <c r="C188" s="4"/>
      <c r="G188" s="4"/>
      <c r="K188" s="4"/>
    </row>
    <row r="189" spans="3:11" x14ac:dyDescent="0.2">
      <c r="C189" s="4"/>
      <c r="G189" s="4"/>
      <c r="K189" s="4"/>
    </row>
    <row r="190" spans="3:11" x14ac:dyDescent="0.2">
      <c r="C190" s="4"/>
      <c r="G190" s="4"/>
      <c r="K190" s="4"/>
    </row>
    <row r="191" spans="3:11" x14ac:dyDescent="0.2">
      <c r="C191" s="4"/>
      <c r="G191" s="4"/>
      <c r="K191" s="4"/>
    </row>
    <row r="192" spans="3:11" x14ac:dyDescent="0.2">
      <c r="C192" s="4"/>
      <c r="G192" s="4"/>
      <c r="K192" s="4"/>
    </row>
    <row r="193" spans="3:11" x14ac:dyDescent="0.2">
      <c r="C193" s="4"/>
      <c r="G193" s="4"/>
      <c r="K193" s="4"/>
    </row>
    <row r="194" spans="3:11" x14ac:dyDescent="0.2">
      <c r="C194" s="4"/>
      <c r="G194" s="4"/>
      <c r="K194" s="4"/>
    </row>
    <row r="195" spans="3:11" x14ac:dyDescent="0.2">
      <c r="C195" s="4"/>
      <c r="G195" s="4"/>
      <c r="K195" s="4"/>
    </row>
    <row r="196" spans="3:11" x14ac:dyDescent="0.2">
      <c r="C196" s="4"/>
      <c r="G196" s="4"/>
      <c r="K196" s="4"/>
    </row>
    <row r="197" spans="3:11" x14ac:dyDescent="0.2">
      <c r="C197" s="4"/>
      <c r="G197" s="4"/>
      <c r="K197" s="4"/>
    </row>
    <row r="198" spans="3:11" x14ac:dyDescent="0.2">
      <c r="C198" s="4"/>
      <c r="G198" s="4"/>
      <c r="K198" s="4"/>
    </row>
    <row r="199" spans="3:11" x14ac:dyDescent="0.2">
      <c r="C199" s="4"/>
      <c r="G199" s="4"/>
      <c r="K199" s="4"/>
    </row>
    <row r="200" spans="3:11" x14ac:dyDescent="0.2">
      <c r="C200" s="4"/>
      <c r="G200" s="4"/>
      <c r="K200" s="4"/>
    </row>
    <row r="201" spans="3:11" x14ac:dyDescent="0.2">
      <c r="C201" s="4"/>
      <c r="G201" s="4"/>
      <c r="K201" s="4"/>
    </row>
    <row r="202" spans="3:11" x14ac:dyDescent="0.2">
      <c r="C202" s="4"/>
      <c r="G202" s="4"/>
      <c r="K202" s="4"/>
    </row>
    <row r="203" spans="3:11" x14ac:dyDescent="0.2">
      <c r="C203" s="4"/>
      <c r="G203" s="4"/>
      <c r="K203" s="4"/>
    </row>
    <row r="204" spans="3:11" x14ac:dyDescent="0.2">
      <c r="C204" s="4"/>
      <c r="G204" s="4"/>
      <c r="K204" s="4"/>
    </row>
    <row r="205" spans="3:11" x14ac:dyDescent="0.2">
      <c r="C205" s="4"/>
      <c r="G205" s="4"/>
      <c r="K205" s="4"/>
    </row>
    <row r="206" spans="3:11" x14ac:dyDescent="0.2">
      <c r="C206" s="4"/>
      <c r="G206" s="4"/>
      <c r="K206" s="4"/>
    </row>
    <row r="207" spans="3:11" x14ac:dyDescent="0.2">
      <c r="C207" s="4"/>
      <c r="G207" s="4"/>
      <c r="K207" s="4"/>
    </row>
    <row r="208" spans="3:11" x14ac:dyDescent="0.2">
      <c r="C208" s="4"/>
      <c r="G208" s="4"/>
      <c r="K208" s="4"/>
    </row>
    <row r="209" spans="3:11" x14ac:dyDescent="0.2">
      <c r="C209" s="4"/>
      <c r="G209" s="4"/>
      <c r="K209" s="4"/>
    </row>
    <row r="210" spans="3:11" x14ac:dyDescent="0.2">
      <c r="C210" s="4"/>
      <c r="G210" s="4"/>
      <c r="K210" s="4"/>
    </row>
    <row r="211" spans="3:11" x14ac:dyDescent="0.2">
      <c r="C211" s="4"/>
      <c r="G211" s="4"/>
      <c r="K211" s="4"/>
    </row>
    <row r="212" spans="3:11" x14ac:dyDescent="0.2">
      <c r="C212" s="4"/>
      <c r="G212" s="4"/>
      <c r="K212" s="4"/>
    </row>
    <row r="213" spans="3:11" x14ac:dyDescent="0.2">
      <c r="C213" s="4"/>
      <c r="G213" s="4"/>
      <c r="K213" s="4"/>
    </row>
    <row r="214" spans="3:11" x14ac:dyDescent="0.2">
      <c r="C214" s="4"/>
      <c r="G214" s="4"/>
      <c r="K214" s="4"/>
    </row>
    <row r="215" spans="3:11" x14ac:dyDescent="0.2">
      <c r="C215" s="4"/>
      <c r="G215" s="4"/>
      <c r="K215" s="4"/>
    </row>
  </sheetData>
  <sheetProtection algorithmName="SHA-512" hashValue="oW9I2ISUZhD5RQG5aNr+/nlyJif4pYbjFR6m9JHr5lCSdTMMrCPzvg84rdNJVJeyrYqFBRB30osR+IqTqR5MRw==" saltValue="svVKDhEOJLrqMZX1cQr8ig==" spinCount="100000" sheet="1" selectLockedCells="1"/>
  <mergeCells count="20">
    <mergeCell ref="P6:P55"/>
    <mergeCell ref="G5:I5"/>
    <mergeCell ref="C70:C87"/>
    <mergeCell ref="C88:C99"/>
    <mergeCell ref="C100:C111"/>
    <mergeCell ref="G21:G30"/>
    <mergeCell ref="G31:G45"/>
    <mergeCell ref="G46:G70"/>
    <mergeCell ref="G71:G80"/>
    <mergeCell ref="C46:C69"/>
    <mergeCell ref="G6:G20"/>
    <mergeCell ref="K6:K55"/>
    <mergeCell ref="C6:C45"/>
    <mergeCell ref="C5:E5"/>
    <mergeCell ref="V4:AE4"/>
    <mergeCell ref="C2:N2"/>
    <mergeCell ref="K5:S5"/>
    <mergeCell ref="C4:E4"/>
    <mergeCell ref="G4:I4"/>
    <mergeCell ref="K4:S4"/>
  </mergeCells>
  <phoneticPr fontId="2" type="noConversion"/>
  <dataValidations count="3">
    <dataValidation type="list" allowBlank="1" showInputMessage="1" showErrorMessage="1" sqref="I6:I80 E6:E111" xr:uid="{CB0B5C39-2DF2-8D43-9BA3-A533928567EB}">
      <formula1>"A,B,C,D,E"</formula1>
    </dataValidation>
    <dataValidation type="list" allowBlank="1" showInputMessage="1" showErrorMessage="1" sqref="N6:N55" xr:uid="{9AB35CD3-A504-E54E-8B25-1C206BAC5ABD}">
      <formula1>"Eher wahrscheinlich, Eher unwahrscheinlich"</formula1>
    </dataValidation>
    <dataValidation type="list" allowBlank="1" showInputMessage="1" showErrorMessage="1" sqref="S6:S55" xr:uid="{2F63707E-964C-BC49-ADAB-673AA4A02091}">
      <formula1>"1,2,3,4,5"</formula1>
    </dataValidation>
  </dataValidations>
  <pageMargins left="0.7" right="0.7" top="0.78740157499999996" bottom="0.78740157499999996" header="0.3" footer="0.3"/>
  <pageSetup paperSize="9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5FC5BF18-D1BC-2B4C-9467-B70994D302AC}">
            <xm:f>Berechnung!J3=1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I6:I80</xm:sqref>
        </x14:conditionalFormatting>
        <x14:conditionalFormatting xmlns:xm="http://schemas.microsoft.com/office/excel/2006/main">
          <x14:cfRule type="expression" priority="2" id="{A916C9B8-339A-CB47-BA3F-2AC613BB653E}">
            <xm:f>N6=Berechnung!O3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N6:N55</xm:sqref>
        </x14:conditionalFormatting>
        <x14:conditionalFormatting xmlns:xm="http://schemas.microsoft.com/office/excel/2006/main">
          <x14:cfRule type="expression" priority="1" id="{291FE8C9-C200-2A45-B233-B210B7BAEF52}">
            <xm:f>S6=Berechnung!O53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S6:S55</xm:sqref>
        </x14:conditionalFormatting>
        <x14:conditionalFormatting xmlns:xm="http://schemas.microsoft.com/office/excel/2006/main">
          <x14:cfRule type="expression" priority="5" id="{5FC5BF18-D1BC-2B4C-9467-B70994D302AC}">
            <xm:f>Berechnung!E3=1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E6:E111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23661-0255-2C4E-863B-0AD46BE35360}">
  <dimension ref="B1:K19"/>
  <sheetViews>
    <sheetView showGridLines="0" showRowColHeaders="0" zoomScale="110" zoomScaleNormal="110" workbookViewId="0">
      <selection activeCell="J4" sqref="J4"/>
    </sheetView>
  </sheetViews>
  <sheetFormatPr baseColWidth="10" defaultRowHeight="16" x14ac:dyDescent="0.2"/>
  <cols>
    <col min="1" max="1" width="2.6640625" customWidth="1"/>
    <col min="2" max="2" width="2.5" customWidth="1"/>
    <col min="3" max="3" width="36" style="7" customWidth="1"/>
    <col min="4" max="4" width="14.83203125" customWidth="1"/>
    <col min="6" max="6" width="17.33203125" customWidth="1"/>
    <col min="7" max="7" width="15.83203125" customWidth="1"/>
    <col min="8" max="8" width="21" customWidth="1"/>
  </cols>
  <sheetData>
    <row r="1" spans="2:11" ht="17" thickBot="1" x14ac:dyDescent="0.25"/>
    <row r="2" spans="2:11" ht="50" customHeight="1" x14ac:dyDescent="0.2">
      <c r="B2" s="21"/>
      <c r="C2" s="78" t="s">
        <v>39</v>
      </c>
      <c r="D2" s="78"/>
      <c r="E2" s="78"/>
      <c r="F2" s="78"/>
      <c r="G2" s="78"/>
      <c r="H2" s="22"/>
    </row>
    <row r="3" spans="2:11" s="8" customFormat="1" ht="34" x14ac:dyDescent="0.2">
      <c r="B3" s="23"/>
      <c r="C3" s="24" t="s">
        <v>22</v>
      </c>
      <c r="D3" s="25" t="s">
        <v>27</v>
      </c>
      <c r="E3" s="25" t="s">
        <v>28</v>
      </c>
      <c r="F3" s="25" t="s">
        <v>29</v>
      </c>
      <c r="G3" s="25" t="s">
        <v>30</v>
      </c>
      <c r="H3" s="26" t="s">
        <v>31</v>
      </c>
      <c r="I3" s="9"/>
      <c r="J3" s="9"/>
      <c r="K3" s="9"/>
    </row>
    <row r="4" spans="2:11" ht="50" customHeight="1" x14ac:dyDescent="0.2">
      <c r="B4" s="27"/>
      <c r="C4" s="28" t="s">
        <v>23</v>
      </c>
      <c r="D4" s="29">
        <v>94</v>
      </c>
      <c r="E4" s="29">
        <f>SUM(E5:E8)</f>
        <v>0</v>
      </c>
      <c r="F4" s="30">
        <f>E4/D4</f>
        <v>0</v>
      </c>
      <c r="G4" s="30">
        <v>0.4</v>
      </c>
      <c r="H4" s="31">
        <f>F4*G4</f>
        <v>0</v>
      </c>
    </row>
    <row r="5" spans="2:11" ht="25" customHeight="1" x14ac:dyDescent="0.2">
      <c r="B5" s="32"/>
      <c r="C5" s="33" t="s">
        <v>7</v>
      </c>
      <c r="D5" s="34">
        <v>40</v>
      </c>
      <c r="E5" s="34">
        <f>SUM(Berechnung!E3:E42)</f>
        <v>0</v>
      </c>
      <c r="F5" s="34"/>
      <c r="G5" s="34"/>
      <c r="H5" s="35"/>
    </row>
    <row r="6" spans="2:11" ht="25" customHeight="1" x14ac:dyDescent="0.2">
      <c r="B6" s="32"/>
      <c r="C6" s="33" t="s">
        <v>9</v>
      </c>
      <c r="D6" s="34">
        <v>24</v>
      </c>
      <c r="E6" s="34">
        <f>SUM(Berechnung!E43:E66)</f>
        <v>0</v>
      </c>
      <c r="F6" s="34"/>
      <c r="G6" s="34"/>
      <c r="H6" s="35"/>
    </row>
    <row r="7" spans="2:11" ht="25" customHeight="1" x14ac:dyDescent="0.2">
      <c r="B7" s="32"/>
      <c r="C7" s="33" t="s">
        <v>13</v>
      </c>
      <c r="D7" s="34">
        <v>18</v>
      </c>
      <c r="E7" s="34">
        <f>SUM(Berechnung!E67:E84)</f>
        <v>0</v>
      </c>
      <c r="F7" s="34"/>
      <c r="G7" s="34"/>
      <c r="H7" s="35"/>
    </row>
    <row r="8" spans="2:11" ht="25" customHeight="1" thickBot="1" x14ac:dyDescent="0.25">
      <c r="B8" s="36"/>
      <c r="C8" s="12" t="s">
        <v>14</v>
      </c>
      <c r="D8" s="13">
        <v>12</v>
      </c>
      <c r="E8" s="13">
        <f>SUM(Berechnung!E85:E96)</f>
        <v>0</v>
      </c>
      <c r="F8" s="13"/>
      <c r="G8" s="13"/>
      <c r="H8" s="37"/>
    </row>
    <row r="9" spans="2:11" ht="50" customHeight="1" thickBot="1" x14ac:dyDescent="0.25">
      <c r="B9" s="38"/>
      <c r="C9" s="10" t="s">
        <v>15</v>
      </c>
      <c r="D9" s="11">
        <v>12</v>
      </c>
      <c r="E9" s="11">
        <f>SUM(Berechnung!E97:E108)</f>
        <v>0</v>
      </c>
      <c r="F9" s="16">
        <f t="shared" ref="F9:F16" si="0">E9/D9</f>
        <v>0</v>
      </c>
      <c r="G9" s="17">
        <v>0.1</v>
      </c>
      <c r="H9" s="39">
        <f>F9*G9</f>
        <v>0</v>
      </c>
    </row>
    <row r="10" spans="2:11" ht="50" customHeight="1" x14ac:dyDescent="0.2">
      <c r="B10" s="27"/>
      <c r="C10" s="28" t="s">
        <v>24</v>
      </c>
      <c r="D10" s="29">
        <v>75</v>
      </c>
      <c r="E10" s="29">
        <f>SUM(E11:E15)</f>
        <v>0</v>
      </c>
      <c r="F10" s="30">
        <f t="shared" si="0"/>
        <v>0</v>
      </c>
      <c r="G10" s="30">
        <v>0.4</v>
      </c>
      <c r="H10" s="31">
        <f>F10*G10</f>
        <v>0</v>
      </c>
    </row>
    <row r="11" spans="2:11" ht="25" customHeight="1" x14ac:dyDescent="0.2">
      <c r="B11" s="32"/>
      <c r="C11" s="33" t="s">
        <v>10</v>
      </c>
      <c r="D11" s="34">
        <v>15</v>
      </c>
      <c r="E11" s="34">
        <f>SUM(Berechnung!J3:J17)</f>
        <v>0</v>
      </c>
      <c r="F11" s="34"/>
      <c r="G11" s="34"/>
      <c r="H11" s="35"/>
    </row>
    <row r="12" spans="2:11" ht="25" customHeight="1" x14ac:dyDescent="0.2">
      <c r="B12" s="32"/>
      <c r="C12" s="33" t="s">
        <v>16</v>
      </c>
      <c r="D12" s="34">
        <v>10</v>
      </c>
      <c r="E12" s="34">
        <f>SUM(Berechnung!J18:J27)</f>
        <v>0</v>
      </c>
      <c r="F12" s="34"/>
      <c r="G12" s="34"/>
      <c r="H12" s="35"/>
    </row>
    <row r="13" spans="2:11" ht="25" customHeight="1" x14ac:dyDescent="0.2">
      <c r="B13" s="32"/>
      <c r="C13" s="33" t="s">
        <v>17</v>
      </c>
      <c r="D13" s="34">
        <v>15</v>
      </c>
      <c r="E13" s="34">
        <f>SUM(Berechnung!J28:J42)</f>
        <v>0</v>
      </c>
      <c r="F13" s="34"/>
      <c r="G13" s="34"/>
      <c r="H13" s="35"/>
    </row>
    <row r="14" spans="2:11" ht="25" customHeight="1" x14ac:dyDescent="0.2">
      <c r="B14" s="32"/>
      <c r="C14" s="33" t="s">
        <v>25</v>
      </c>
      <c r="D14" s="34">
        <v>25</v>
      </c>
      <c r="E14" s="34">
        <f>SUM(Berechnung!J43:J67)</f>
        <v>0</v>
      </c>
      <c r="F14" s="34"/>
      <c r="G14" s="34"/>
      <c r="H14" s="35"/>
    </row>
    <row r="15" spans="2:11" ht="25" customHeight="1" thickBot="1" x14ac:dyDescent="0.25">
      <c r="B15" s="36"/>
      <c r="C15" s="12" t="s">
        <v>19</v>
      </c>
      <c r="D15" s="13">
        <v>10</v>
      </c>
      <c r="E15" s="13">
        <f>SUM(Berechnung!J68:J77)</f>
        <v>0</v>
      </c>
      <c r="F15" s="13"/>
      <c r="G15" s="13"/>
      <c r="H15" s="37"/>
    </row>
    <row r="16" spans="2:11" ht="50" customHeight="1" x14ac:dyDescent="0.2">
      <c r="B16" s="27"/>
      <c r="C16" s="28" t="s">
        <v>32</v>
      </c>
      <c r="D16" s="29">
        <v>20</v>
      </c>
      <c r="E16" s="29">
        <f>SUM(E17:E18)</f>
        <v>0</v>
      </c>
      <c r="F16" s="30">
        <f t="shared" si="0"/>
        <v>0</v>
      </c>
      <c r="G16" s="30">
        <v>0.1</v>
      </c>
      <c r="H16" s="31">
        <f>F16*G16</f>
        <v>0</v>
      </c>
    </row>
    <row r="17" spans="2:8" ht="25" customHeight="1" x14ac:dyDescent="0.2">
      <c r="B17" s="32"/>
      <c r="C17" s="33" t="s">
        <v>11</v>
      </c>
      <c r="D17" s="34">
        <v>10</v>
      </c>
      <c r="E17" s="34">
        <f>SUM(Berechnung!Q3:Q52)</f>
        <v>0</v>
      </c>
      <c r="F17" s="34"/>
      <c r="G17" s="34"/>
      <c r="H17" s="35"/>
    </row>
    <row r="18" spans="2:8" ht="25" customHeight="1" thickBot="1" x14ac:dyDescent="0.25">
      <c r="B18" s="36"/>
      <c r="C18" s="12" t="s">
        <v>12</v>
      </c>
      <c r="D18" s="13">
        <v>10</v>
      </c>
      <c r="E18" s="13">
        <f>SUM(Berechnung!R53:R102)</f>
        <v>0</v>
      </c>
      <c r="F18" s="13"/>
      <c r="G18" s="13"/>
      <c r="H18" s="37"/>
    </row>
    <row r="19" spans="2:8" ht="48" customHeight="1" thickBot="1" x14ac:dyDescent="0.25">
      <c r="B19" s="40"/>
      <c r="C19" s="14" t="s">
        <v>26</v>
      </c>
      <c r="D19" s="15"/>
      <c r="E19" s="15"/>
      <c r="F19" s="15"/>
      <c r="G19" s="15"/>
      <c r="H19" s="41">
        <f>H4+H9+H10+H16</f>
        <v>0</v>
      </c>
    </row>
  </sheetData>
  <sheetProtection algorithmName="SHA-512" hashValue="A7/Y04JroMalUekcs6j2CgUywbJKlsWzXl5/d8MzN9s6KlSdmLPr+iLP58vdmGVYMQ2zESDcf5ZZNGbQtQf36w==" saltValue="jMHf1BtDALn+14jb5iwiEA==" spinCount="100000" sheet="1" objects="1" scenarios="1" selectLockedCells="1" selectUnlockedCells="1"/>
  <mergeCells count="1">
    <mergeCell ref="C2:G2"/>
  </mergeCells>
  <pageMargins left="0.7" right="0.7" top="0.78740157499999996" bottom="0.78740157499999996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4391A-DCD7-824C-B1C1-24F2312029E5}">
  <dimension ref="B1:T108"/>
  <sheetViews>
    <sheetView topLeftCell="A25" workbookViewId="0">
      <selection activeCell="I104" sqref="I104"/>
    </sheetView>
  </sheetViews>
  <sheetFormatPr baseColWidth="10" defaultRowHeight="16" x14ac:dyDescent="0.2"/>
  <cols>
    <col min="1" max="1" width="2.6640625" customWidth="1"/>
    <col min="2" max="2" width="3.33203125" customWidth="1"/>
    <col min="3" max="3" width="5" customWidth="1"/>
    <col min="4" max="5" width="8.33203125" style="43" customWidth="1"/>
    <col min="6" max="6" width="8.33203125" customWidth="1"/>
    <col min="7" max="7" width="3.33203125" customWidth="1"/>
    <col min="8" max="8" width="5" customWidth="1"/>
    <col min="9" max="10" width="8.33203125" style="43" customWidth="1"/>
    <col min="11" max="11" width="8.33203125" customWidth="1"/>
    <col min="12" max="12" width="3.33203125" customWidth="1"/>
    <col min="13" max="13" width="4.1640625" customWidth="1"/>
    <col min="14" max="14" width="5.1640625" customWidth="1"/>
    <col min="15" max="15" width="22" customWidth="1"/>
    <col min="16" max="17" width="8.33203125" style="43" hidden="1" customWidth="1"/>
    <col min="18" max="18" width="8.33203125" style="43" customWidth="1"/>
  </cols>
  <sheetData>
    <row r="1" spans="2:20" ht="50" customHeight="1" thickBot="1" x14ac:dyDescent="0.35">
      <c r="B1" s="81" t="s">
        <v>5</v>
      </c>
      <c r="C1" s="81"/>
      <c r="D1" s="81"/>
      <c r="E1" s="81"/>
      <c r="F1" s="67"/>
      <c r="G1" s="81" t="s">
        <v>6</v>
      </c>
      <c r="H1" s="81"/>
      <c r="I1" s="81"/>
      <c r="J1" s="81"/>
      <c r="K1" s="67"/>
      <c r="L1" s="81" t="s">
        <v>8</v>
      </c>
      <c r="M1" s="81"/>
      <c r="N1" s="81"/>
      <c r="O1" s="81"/>
      <c r="P1" s="81"/>
      <c r="Q1" s="81"/>
      <c r="R1" s="81"/>
    </row>
    <row r="2" spans="2:20" s="64" customFormat="1" ht="21" x14ac:dyDescent="0.25">
      <c r="D2" s="66" t="s">
        <v>37</v>
      </c>
      <c r="E2" s="66" t="s">
        <v>36</v>
      </c>
      <c r="F2" s="65"/>
      <c r="G2" s="65"/>
      <c r="H2" s="65"/>
      <c r="I2" s="66" t="s">
        <v>37</v>
      </c>
      <c r="J2" s="66" t="s">
        <v>36</v>
      </c>
      <c r="K2" s="65"/>
      <c r="L2" s="65"/>
      <c r="M2" s="65"/>
      <c r="N2" s="65"/>
      <c r="O2" s="65" t="s">
        <v>37</v>
      </c>
      <c r="P2" s="66"/>
      <c r="Q2" s="82" t="s">
        <v>36</v>
      </c>
      <c r="R2" s="82"/>
      <c r="T2" s="43"/>
    </row>
    <row r="3" spans="2:20" x14ac:dyDescent="0.2">
      <c r="B3" s="79" t="s">
        <v>7</v>
      </c>
      <c r="C3" s="20">
        <v>1</v>
      </c>
      <c r="D3" s="68" t="s">
        <v>0</v>
      </c>
      <c r="E3" s="43">
        <f>AND(ISNUMBER(FIND(EINGABE!E6,D3)),EINGABE!E6&lt;&gt;"")*1</f>
        <v>0</v>
      </c>
      <c r="G3" s="79" t="s">
        <v>10</v>
      </c>
      <c r="H3" s="20">
        <v>1</v>
      </c>
      <c r="I3" s="68" t="s">
        <v>3</v>
      </c>
      <c r="J3" s="43">
        <f>AND(ISNUMBER(FIND(EINGABE!I6,I3)),EINGABE!I6&lt;&gt;"")*1</f>
        <v>0</v>
      </c>
      <c r="K3" s="1"/>
      <c r="L3" s="79" t="s">
        <v>11</v>
      </c>
      <c r="M3" s="4">
        <v>76</v>
      </c>
      <c r="N3" s="5" t="s">
        <v>1</v>
      </c>
      <c r="O3" s="44" t="s">
        <v>21</v>
      </c>
      <c r="P3" s="43">
        <f>IF(O3=EINGABE!N6,1,0)</f>
        <v>0</v>
      </c>
      <c r="Q3" s="43">
        <f t="shared" ref="Q3" si="0">IF(SUM(P3:P7)=5,1,0)</f>
        <v>0</v>
      </c>
      <c r="T3" s="43"/>
    </row>
    <row r="4" spans="2:20" x14ac:dyDescent="0.2">
      <c r="B4" s="79"/>
      <c r="C4" s="20">
        <v>2</v>
      </c>
      <c r="D4" s="68" t="s">
        <v>1</v>
      </c>
      <c r="E4" s="43">
        <f>AND(ISNUMBER(FIND(EINGABE!E7,D4)),EINGABE!E7&lt;&gt;"")*1</f>
        <v>0</v>
      </c>
      <c r="G4" s="79"/>
      <c r="H4" s="20">
        <v>2</v>
      </c>
      <c r="I4" s="68" t="s">
        <v>0</v>
      </c>
      <c r="J4" s="43">
        <f>AND(ISNUMBER(FIND(EINGABE!I7,I4)),EINGABE!I7&lt;&gt;"")*1</f>
        <v>0</v>
      </c>
      <c r="K4" s="1"/>
      <c r="L4" s="79"/>
      <c r="M4" s="4"/>
      <c r="N4" s="5" t="s">
        <v>3</v>
      </c>
      <c r="O4" s="44" t="s">
        <v>20</v>
      </c>
      <c r="P4" s="43">
        <f>IF(O4=EINGABE!N7,1,0)</f>
        <v>0</v>
      </c>
      <c r="T4" s="43"/>
    </row>
    <row r="5" spans="2:20" x14ac:dyDescent="0.2">
      <c r="B5" s="79"/>
      <c r="C5" s="20">
        <v>3</v>
      </c>
      <c r="D5" s="68" t="s">
        <v>2</v>
      </c>
      <c r="E5" s="43">
        <f>AND(ISNUMBER(FIND(EINGABE!E8,D5)),EINGABE!E8&lt;&gt;"")*1</f>
        <v>0</v>
      </c>
      <c r="G5" s="79"/>
      <c r="H5" s="20">
        <v>3</v>
      </c>
      <c r="I5" s="68" t="s">
        <v>1</v>
      </c>
      <c r="J5" s="43">
        <f>AND(ISNUMBER(FIND(EINGABE!I8,I5)),EINGABE!I8&lt;&gt;"")*1</f>
        <v>0</v>
      </c>
      <c r="K5" s="1"/>
      <c r="L5" s="79"/>
      <c r="M5" s="4"/>
      <c r="N5" s="5" t="s">
        <v>0</v>
      </c>
      <c r="O5" s="44" t="s">
        <v>21</v>
      </c>
      <c r="P5" s="43">
        <f>IF(O5=EINGABE!N8,1,0)</f>
        <v>0</v>
      </c>
      <c r="T5" s="43"/>
    </row>
    <row r="6" spans="2:20" x14ac:dyDescent="0.2">
      <c r="B6" s="79"/>
      <c r="C6" s="20">
        <v>4</v>
      </c>
      <c r="D6" s="68" t="s">
        <v>2</v>
      </c>
      <c r="E6" s="43">
        <f>AND(ISNUMBER(FIND(EINGABE!E9,D6)),EINGABE!E9&lt;&gt;"")*1</f>
        <v>0</v>
      </c>
      <c r="G6" s="79"/>
      <c r="H6" s="20">
        <v>4</v>
      </c>
      <c r="I6" s="68" t="s">
        <v>1</v>
      </c>
      <c r="J6" s="43">
        <f>AND(ISNUMBER(FIND(EINGABE!I9,I6)),EINGABE!I9&lt;&gt;"")*1</f>
        <v>0</v>
      </c>
      <c r="K6" s="1"/>
      <c r="L6" s="79"/>
      <c r="M6" s="4"/>
      <c r="N6" s="5" t="s">
        <v>2</v>
      </c>
      <c r="O6" s="44" t="s">
        <v>21</v>
      </c>
      <c r="P6" s="43">
        <f>IF(O6=EINGABE!N9,1,0)</f>
        <v>0</v>
      </c>
      <c r="T6" s="43"/>
    </row>
    <row r="7" spans="2:20" x14ac:dyDescent="0.2">
      <c r="B7" s="79"/>
      <c r="C7" s="20">
        <v>5</v>
      </c>
      <c r="D7" s="68" t="s">
        <v>3</v>
      </c>
      <c r="E7" s="43">
        <f>AND(ISNUMBER(FIND(EINGABE!E10,D7)),EINGABE!E10&lt;&gt;"")*1</f>
        <v>0</v>
      </c>
      <c r="G7" s="79"/>
      <c r="H7" s="20">
        <v>5</v>
      </c>
      <c r="I7" s="68" t="s">
        <v>2</v>
      </c>
      <c r="J7" s="43">
        <f>AND(ISNUMBER(FIND(EINGABE!I10,I7)),EINGABE!I10&lt;&gt;"")*1</f>
        <v>0</v>
      </c>
      <c r="K7" s="1"/>
      <c r="L7" s="79"/>
      <c r="M7" s="4"/>
      <c r="N7" s="5" t="s">
        <v>4</v>
      </c>
      <c r="O7" s="44" t="s">
        <v>20</v>
      </c>
      <c r="P7" s="43">
        <f>IF(O7=EINGABE!N10,1,0)</f>
        <v>0</v>
      </c>
      <c r="T7" s="43"/>
    </row>
    <row r="8" spans="2:20" x14ac:dyDescent="0.2">
      <c r="B8" s="79"/>
      <c r="C8" s="20">
        <v>6</v>
      </c>
      <c r="D8" s="68" t="s">
        <v>4</v>
      </c>
      <c r="E8" s="43">
        <f>AND(ISNUMBER(FIND(EINGABE!E11,D8)),EINGABE!E11&lt;&gt;"")*1</f>
        <v>0</v>
      </c>
      <c r="G8" s="79"/>
      <c r="H8" s="20">
        <v>6</v>
      </c>
      <c r="I8" s="68" t="s">
        <v>3</v>
      </c>
      <c r="J8" s="43">
        <f>AND(ISNUMBER(FIND(EINGABE!I11,I8)),EINGABE!I11&lt;&gt;"")*1</f>
        <v>0</v>
      </c>
      <c r="K8" s="1"/>
      <c r="L8" s="79"/>
      <c r="M8" s="4">
        <v>77</v>
      </c>
      <c r="N8" s="5" t="s">
        <v>1</v>
      </c>
      <c r="O8" s="44" t="s">
        <v>21</v>
      </c>
      <c r="P8" s="43">
        <f>IF(O8=EINGABE!N11,1,0)</f>
        <v>0</v>
      </c>
      <c r="Q8" s="43">
        <f>IF(SUM(P8:P12)=5,1,0)</f>
        <v>0</v>
      </c>
      <c r="T8" s="43"/>
    </row>
    <row r="9" spans="2:20" x14ac:dyDescent="0.2">
      <c r="B9" s="79"/>
      <c r="C9" s="20">
        <v>7</v>
      </c>
      <c r="D9" s="68" t="s">
        <v>4</v>
      </c>
      <c r="E9" s="43">
        <f>AND(ISNUMBER(FIND(EINGABE!E12,D9)),EINGABE!E12&lt;&gt;"")*1</f>
        <v>0</v>
      </c>
      <c r="G9" s="79"/>
      <c r="H9" s="20">
        <v>7</v>
      </c>
      <c r="I9" s="68" t="s">
        <v>2</v>
      </c>
      <c r="J9" s="43">
        <f>AND(ISNUMBER(FIND(EINGABE!I12,I9)),EINGABE!I12&lt;&gt;"")*1</f>
        <v>0</v>
      </c>
      <c r="K9" s="1"/>
      <c r="L9" s="79"/>
      <c r="M9" s="4"/>
      <c r="N9" s="5" t="s">
        <v>3</v>
      </c>
      <c r="O9" s="44" t="s">
        <v>21</v>
      </c>
      <c r="P9" s="43">
        <f>IF(O9=EINGABE!N12,1,0)</f>
        <v>0</v>
      </c>
      <c r="T9" s="43"/>
    </row>
    <row r="10" spans="2:20" x14ac:dyDescent="0.2">
      <c r="B10" s="79"/>
      <c r="C10" s="20">
        <v>8</v>
      </c>
      <c r="D10" s="68" t="s">
        <v>1</v>
      </c>
      <c r="E10" s="43">
        <f>AND(ISNUMBER(FIND(EINGABE!E13,D10)),EINGABE!E13&lt;&gt;"")*1</f>
        <v>0</v>
      </c>
      <c r="G10" s="79"/>
      <c r="H10" s="20">
        <v>8</v>
      </c>
      <c r="I10" s="68" t="s">
        <v>1</v>
      </c>
      <c r="J10" s="43">
        <f>AND(ISNUMBER(FIND(EINGABE!I13,I10)),EINGABE!I13&lt;&gt;"")*1</f>
        <v>0</v>
      </c>
      <c r="K10" s="1"/>
      <c r="L10" s="79"/>
      <c r="M10" s="4"/>
      <c r="N10" s="5" t="s">
        <v>0</v>
      </c>
      <c r="O10" s="44" t="s">
        <v>21</v>
      </c>
      <c r="P10" s="43">
        <f>IF(O10=EINGABE!N13,1,0)</f>
        <v>0</v>
      </c>
      <c r="T10" s="43"/>
    </row>
    <row r="11" spans="2:20" x14ac:dyDescent="0.2">
      <c r="B11" s="79"/>
      <c r="C11" s="20">
        <v>9</v>
      </c>
      <c r="D11" s="68" t="s">
        <v>0</v>
      </c>
      <c r="E11" s="43">
        <f>AND(ISNUMBER(FIND(EINGABE!E14,D11)),EINGABE!E14&lt;&gt;"")*1</f>
        <v>0</v>
      </c>
      <c r="G11" s="79"/>
      <c r="H11" s="20">
        <v>9</v>
      </c>
      <c r="I11" s="68" t="s">
        <v>1</v>
      </c>
      <c r="J11" s="43">
        <f>AND(ISNUMBER(FIND(EINGABE!I14,I11)),EINGABE!I14&lt;&gt;"")*1</f>
        <v>0</v>
      </c>
      <c r="K11" s="1"/>
      <c r="L11" s="79"/>
      <c r="M11" s="4"/>
      <c r="N11" s="5" t="s">
        <v>2</v>
      </c>
      <c r="O11" s="44" t="s">
        <v>20</v>
      </c>
      <c r="P11" s="43">
        <f>IF(O11=EINGABE!N14,1,0)</f>
        <v>0</v>
      </c>
      <c r="T11" s="43"/>
    </row>
    <row r="12" spans="2:20" x14ac:dyDescent="0.2">
      <c r="B12" s="79"/>
      <c r="C12" s="20">
        <v>10</v>
      </c>
      <c r="D12" s="68" t="s">
        <v>1</v>
      </c>
      <c r="E12" s="43">
        <f>AND(ISNUMBER(FIND(EINGABE!E15,D12)),EINGABE!E15&lt;&gt;"")*1</f>
        <v>0</v>
      </c>
      <c r="G12" s="79"/>
      <c r="H12" s="20">
        <v>10</v>
      </c>
      <c r="I12" s="68" t="s">
        <v>2</v>
      </c>
      <c r="J12" s="43">
        <f>AND(ISNUMBER(FIND(EINGABE!I15,I12)),EINGABE!I15&lt;&gt;"")*1</f>
        <v>0</v>
      </c>
      <c r="K12" s="1"/>
      <c r="L12" s="79"/>
      <c r="M12" s="4"/>
      <c r="N12" s="5" t="s">
        <v>4</v>
      </c>
      <c r="O12" s="44" t="s">
        <v>21</v>
      </c>
      <c r="P12" s="43">
        <f>IF(O12=EINGABE!N15,1,0)</f>
        <v>0</v>
      </c>
    </row>
    <row r="13" spans="2:20" x14ac:dyDescent="0.2">
      <c r="B13" s="79"/>
      <c r="C13" s="20">
        <v>11</v>
      </c>
      <c r="D13" s="68" t="s">
        <v>3</v>
      </c>
      <c r="E13" s="43">
        <f>AND(ISNUMBER(FIND(EINGABE!E16,D13)),EINGABE!E16&lt;&gt;"")*1</f>
        <v>0</v>
      </c>
      <c r="G13" s="79"/>
      <c r="H13" s="20">
        <v>11</v>
      </c>
      <c r="I13" s="68" t="s">
        <v>2</v>
      </c>
      <c r="J13" s="43">
        <f>AND(ISNUMBER(FIND(EINGABE!I16,I13)),EINGABE!I16&lt;&gt;"")*1</f>
        <v>0</v>
      </c>
      <c r="K13" s="1"/>
      <c r="L13" s="79"/>
      <c r="M13" s="4">
        <v>78</v>
      </c>
      <c r="N13" s="5" t="s">
        <v>1</v>
      </c>
      <c r="O13" s="44" t="s">
        <v>20</v>
      </c>
      <c r="P13" s="43">
        <f>IF(O13=EINGABE!N16,1,0)</f>
        <v>0</v>
      </c>
      <c r="Q13" s="43">
        <f t="shared" ref="Q13:Q48" si="1">IF(SUM(P13:P17)=5,1,0)</f>
        <v>0</v>
      </c>
    </row>
    <row r="14" spans="2:20" x14ac:dyDescent="0.2">
      <c r="B14" s="79"/>
      <c r="C14" s="20">
        <v>12</v>
      </c>
      <c r="D14" s="68" t="s">
        <v>3</v>
      </c>
      <c r="E14" s="43">
        <f>AND(ISNUMBER(FIND(EINGABE!E17,D14)),EINGABE!E17&lt;&gt;"")*1</f>
        <v>0</v>
      </c>
      <c r="G14" s="79"/>
      <c r="H14" s="20">
        <v>12</v>
      </c>
      <c r="I14" s="68" t="s">
        <v>1</v>
      </c>
      <c r="J14" s="43">
        <f>AND(ISNUMBER(FIND(EINGABE!I17,I14)),EINGABE!I17&lt;&gt;"")*1</f>
        <v>0</v>
      </c>
      <c r="K14" s="1"/>
      <c r="L14" s="79"/>
      <c r="M14" s="4"/>
      <c r="N14" s="5" t="s">
        <v>3</v>
      </c>
      <c r="O14" s="44" t="s">
        <v>20</v>
      </c>
      <c r="P14" s="43">
        <f>IF(O14=EINGABE!N17,1,0)</f>
        <v>0</v>
      </c>
    </row>
    <row r="15" spans="2:20" x14ac:dyDescent="0.2">
      <c r="B15" s="79"/>
      <c r="C15" s="20">
        <v>13</v>
      </c>
      <c r="D15" s="68" t="s">
        <v>0</v>
      </c>
      <c r="E15" s="43">
        <f>AND(ISNUMBER(FIND(EINGABE!E18,D15)),EINGABE!E18&lt;&gt;"")*1</f>
        <v>0</v>
      </c>
      <c r="G15" s="79"/>
      <c r="H15" s="20">
        <v>13</v>
      </c>
      <c r="I15" s="68" t="s">
        <v>3</v>
      </c>
      <c r="J15" s="43">
        <f>AND(ISNUMBER(FIND(EINGABE!I18,I15)),EINGABE!I18&lt;&gt;"")*1</f>
        <v>0</v>
      </c>
      <c r="K15" s="1"/>
      <c r="L15" s="79"/>
      <c r="M15" s="4"/>
      <c r="N15" s="5" t="s">
        <v>0</v>
      </c>
      <c r="O15" s="44" t="s">
        <v>21</v>
      </c>
      <c r="P15" s="43">
        <f>IF(O15=EINGABE!N18,1,0)</f>
        <v>0</v>
      </c>
    </row>
    <row r="16" spans="2:20" x14ac:dyDescent="0.2">
      <c r="B16" s="79"/>
      <c r="C16" s="20">
        <v>14</v>
      </c>
      <c r="D16" s="68" t="s">
        <v>1</v>
      </c>
      <c r="E16" s="43">
        <f>AND(ISNUMBER(FIND(EINGABE!E19,D16)),EINGABE!E19&lt;&gt;"")*1</f>
        <v>0</v>
      </c>
      <c r="G16" s="79"/>
      <c r="H16" s="20">
        <v>14</v>
      </c>
      <c r="I16" s="68" t="s">
        <v>4</v>
      </c>
      <c r="J16" s="43">
        <f>AND(ISNUMBER(FIND(EINGABE!I19,I16)),EINGABE!I19&lt;&gt;"")*1</f>
        <v>0</v>
      </c>
      <c r="K16" s="1"/>
      <c r="L16" s="79"/>
      <c r="M16" s="4"/>
      <c r="N16" s="5" t="s">
        <v>2</v>
      </c>
      <c r="O16" s="44" t="s">
        <v>20</v>
      </c>
      <c r="P16" s="43">
        <f>IF(O16=EINGABE!N19,1,0)</f>
        <v>0</v>
      </c>
    </row>
    <row r="17" spans="2:17" x14ac:dyDescent="0.2">
      <c r="B17" s="79"/>
      <c r="C17" s="20">
        <v>15</v>
      </c>
      <c r="D17" s="68" t="s">
        <v>1</v>
      </c>
      <c r="E17" s="43">
        <f>AND(ISNUMBER(FIND(EINGABE!E20,D17)),EINGABE!E20&lt;&gt;"")*1</f>
        <v>0</v>
      </c>
      <c r="G17" s="79"/>
      <c r="H17" s="20">
        <v>15</v>
      </c>
      <c r="I17" s="68" t="s">
        <v>0</v>
      </c>
      <c r="J17" s="43">
        <f>AND(ISNUMBER(FIND(EINGABE!I20,I17)),EINGABE!I20&lt;&gt;"")*1</f>
        <v>0</v>
      </c>
      <c r="K17" s="1"/>
      <c r="L17" s="79"/>
      <c r="M17" s="4"/>
      <c r="N17" s="5" t="s">
        <v>4</v>
      </c>
      <c r="O17" s="44" t="s">
        <v>21</v>
      </c>
      <c r="P17" s="43">
        <f>IF(O17=EINGABE!N20,1,0)</f>
        <v>0</v>
      </c>
    </row>
    <row r="18" spans="2:17" x14ac:dyDescent="0.2">
      <c r="B18" s="79"/>
      <c r="C18" s="20">
        <v>16</v>
      </c>
      <c r="D18" s="68" t="s">
        <v>1</v>
      </c>
      <c r="E18" s="43">
        <f>AND(ISNUMBER(FIND(EINGABE!E21,D18)),EINGABE!E21&lt;&gt;"")*1</f>
        <v>0</v>
      </c>
      <c r="G18" s="80" t="s">
        <v>16</v>
      </c>
      <c r="H18" s="20">
        <v>16</v>
      </c>
      <c r="I18" s="68" t="s">
        <v>3</v>
      </c>
      <c r="J18" s="43">
        <f>AND(ISNUMBER(FIND(EINGABE!I21,I18)),EINGABE!I21&lt;&gt;"")*1</f>
        <v>0</v>
      </c>
      <c r="K18" s="1"/>
      <c r="L18" s="79"/>
      <c r="M18" s="4">
        <v>79</v>
      </c>
      <c r="N18" s="5" t="s">
        <v>1</v>
      </c>
      <c r="O18" s="44" t="s">
        <v>20</v>
      </c>
      <c r="P18" s="43">
        <f>IF(O18=EINGABE!N21,1,0)</f>
        <v>0</v>
      </c>
      <c r="Q18" s="43">
        <f t="shared" si="1"/>
        <v>0</v>
      </c>
    </row>
    <row r="19" spans="2:17" x14ac:dyDescent="0.2">
      <c r="B19" s="79"/>
      <c r="C19" s="20">
        <v>17</v>
      </c>
      <c r="D19" s="68" t="s">
        <v>2</v>
      </c>
      <c r="E19" s="43">
        <f>AND(ISNUMBER(FIND(EINGABE!E22,D19)),EINGABE!E22&lt;&gt;"")*1</f>
        <v>0</v>
      </c>
      <c r="G19" s="80"/>
      <c r="H19" s="20">
        <v>17</v>
      </c>
      <c r="I19" s="68" t="s">
        <v>2</v>
      </c>
      <c r="J19" s="43">
        <f>AND(ISNUMBER(FIND(EINGABE!I22,I19)),EINGABE!I22&lt;&gt;"")*1</f>
        <v>0</v>
      </c>
      <c r="K19" s="1"/>
      <c r="L19" s="79"/>
      <c r="M19" s="4"/>
      <c r="N19" s="5" t="s">
        <v>3</v>
      </c>
      <c r="O19" s="44" t="s">
        <v>20</v>
      </c>
      <c r="P19" s="43">
        <f>IF(O19=EINGABE!N22,1,0)</f>
        <v>0</v>
      </c>
    </row>
    <row r="20" spans="2:17" x14ac:dyDescent="0.2">
      <c r="B20" s="79"/>
      <c r="C20" s="20">
        <v>18</v>
      </c>
      <c r="D20" s="68" t="s">
        <v>2</v>
      </c>
      <c r="E20" s="43">
        <f>AND(ISNUMBER(FIND(EINGABE!E23,D20)),EINGABE!E23&lt;&gt;"")*1</f>
        <v>0</v>
      </c>
      <c r="G20" s="80"/>
      <c r="H20" s="20">
        <v>18</v>
      </c>
      <c r="I20" s="68" t="s">
        <v>0</v>
      </c>
      <c r="J20" s="43">
        <f>AND(ISNUMBER(FIND(EINGABE!I23,I20)),EINGABE!I23&lt;&gt;"")*1</f>
        <v>0</v>
      </c>
      <c r="K20" s="1"/>
      <c r="L20" s="79"/>
      <c r="M20" s="4"/>
      <c r="N20" s="5" t="s">
        <v>0</v>
      </c>
      <c r="O20" s="44" t="s">
        <v>21</v>
      </c>
      <c r="P20" s="43">
        <f>IF(O20=EINGABE!N23,1,0)</f>
        <v>0</v>
      </c>
    </row>
    <row r="21" spans="2:17" x14ac:dyDescent="0.2">
      <c r="B21" s="79"/>
      <c r="C21" s="20">
        <v>19</v>
      </c>
      <c r="D21" s="68" t="s">
        <v>0</v>
      </c>
      <c r="E21" s="43">
        <f>AND(ISNUMBER(FIND(EINGABE!E24,D21)),EINGABE!E24&lt;&gt;"")*1</f>
        <v>0</v>
      </c>
      <c r="G21" s="80"/>
      <c r="H21" s="20">
        <v>19</v>
      </c>
      <c r="I21" s="68" t="s">
        <v>2</v>
      </c>
      <c r="J21" s="43">
        <f>AND(ISNUMBER(FIND(EINGABE!I24,I21)),EINGABE!I24&lt;&gt;"")*1</f>
        <v>0</v>
      </c>
      <c r="K21" s="1"/>
      <c r="L21" s="79"/>
      <c r="M21" s="4"/>
      <c r="N21" s="5" t="s">
        <v>2</v>
      </c>
      <c r="O21" s="44" t="s">
        <v>21</v>
      </c>
      <c r="P21" s="43">
        <f>IF(O21=EINGABE!N24,1,0)</f>
        <v>0</v>
      </c>
    </row>
    <row r="22" spans="2:17" x14ac:dyDescent="0.2">
      <c r="B22" s="79"/>
      <c r="C22" s="20">
        <v>20</v>
      </c>
      <c r="D22" s="68" t="s">
        <v>3</v>
      </c>
      <c r="E22" s="43">
        <f>AND(ISNUMBER(FIND(EINGABE!E25,D22)),EINGABE!E25&lt;&gt;"")*1</f>
        <v>0</v>
      </c>
      <c r="G22" s="80"/>
      <c r="H22" s="20">
        <v>20</v>
      </c>
      <c r="I22" s="68" t="s">
        <v>2</v>
      </c>
      <c r="J22" s="43">
        <f>AND(ISNUMBER(FIND(EINGABE!I25,I22)),EINGABE!I25&lt;&gt;"")*1</f>
        <v>0</v>
      </c>
      <c r="K22" s="1"/>
      <c r="L22" s="79"/>
      <c r="M22" s="4"/>
      <c r="N22" s="5" t="s">
        <v>4</v>
      </c>
      <c r="O22" s="44" t="s">
        <v>21</v>
      </c>
      <c r="P22" s="43">
        <f>IF(O22=EINGABE!N25,1,0)</f>
        <v>0</v>
      </c>
    </row>
    <row r="23" spans="2:17" x14ac:dyDescent="0.2">
      <c r="B23" s="79"/>
      <c r="C23" s="20">
        <v>21</v>
      </c>
      <c r="D23" s="68" t="s">
        <v>4</v>
      </c>
      <c r="E23" s="43">
        <f>AND(ISNUMBER(FIND(EINGABE!E26,D23)),EINGABE!E26&lt;&gt;"")*1</f>
        <v>0</v>
      </c>
      <c r="G23" s="80"/>
      <c r="H23" s="20">
        <v>21</v>
      </c>
      <c r="I23" s="68" t="s">
        <v>1</v>
      </c>
      <c r="J23" s="43">
        <f>AND(ISNUMBER(FIND(EINGABE!I26,I23)),EINGABE!I26&lt;&gt;"")*1</f>
        <v>0</v>
      </c>
      <c r="K23" s="1"/>
      <c r="L23" s="79"/>
      <c r="M23" s="4">
        <v>80</v>
      </c>
      <c r="N23" s="5" t="s">
        <v>1</v>
      </c>
      <c r="O23" s="44" t="s">
        <v>21</v>
      </c>
      <c r="P23" s="43">
        <f>IF(O23=EINGABE!N26,1,0)</f>
        <v>0</v>
      </c>
      <c r="Q23" s="43">
        <f t="shared" si="1"/>
        <v>0</v>
      </c>
    </row>
    <row r="24" spans="2:17" x14ac:dyDescent="0.2">
      <c r="B24" s="79"/>
      <c r="C24" s="20">
        <v>22</v>
      </c>
      <c r="D24" s="68" t="s">
        <v>3</v>
      </c>
      <c r="E24" s="43">
        <f>AND(ISNUMBER(FIND(EINGABE!E27,D24)),EINGABE!E27&lt;&gt;"")*1</f>
        <v>0</v>
      </c>
      <c r="G24" s="80"/>
      <c r="H24" s="20">
        <v>22</v>
      </c>
      <c r="I24" s="68" t="s">
        <v>4</v>
      </c>
      <c r="J24" s="43">
        <f>AND(ISNUMBER(FIND(EINGABE!I27,I24)),EINGABE!I27&lt;&gt;"")*1</f>
        <v>0</v>
      </c>
      <c r="K24" s="1"/>
      <c r="L24" s="79"/>
      <c r="M24" s="4"/>
      <c r="N24" s="5" t="s">
        <v>3</v>
      </c>
      <c r="O24" s="44" t="s">
        <v>20</v>
      </c>
      <c r="P24" s="43">
        <f>IF(O24=EINGABE!N27,1,0)</f>
        <v>0</v>
      </c>
    </row>
    <row r="25" spans="2:17" x14ac:dyDescent="0.2">
      <c r="B25" s="79"/>
      <c r="C25" s="20">
        <v>23</v>
      </c>
      <c r="D25" s="68" t="s">
        <v>43</v>
      </c>
      <c r="E25" s="43">
        <f>AND(ISNUMBER(FIND(EINGABE!E28,D25)),EINGABE!E28&lt;&gt;"")*1</f>
        <v>0</v>
      </c>
      <c r="G25" s="80"/>
      <c r="H25" s="20">
        <v>23</v>
      </c>
      <c r="I25" s="68" t="s">
        <v>1</v>
      </c>
      <c r="J25" s="43">
        <f>AND(ISNUMBER(FIND(EINGABE!I28,I25)),EINGABE!I28&lt;&gt;"")*1</f>
        <v>0</v>
      </c>
      <c r="K25" s="1"/>
      <c r="L25" s="79"/>
      <c r="M25" s="4"/>
      <c r="N25" s="5" t="s">
        <v>0</v>
      </c>
      <c r="O25" s="44" t="s">
        <v>21</v>
      </c>
      <c r="P25" s="43">
        <f>IF(O25=EINGABE!N28,1,0)</f>
        <v>0</v>
      </c>
    </row>
    <row r="26" spans="2:17" x14ac:dyDescent="0.2">
      <c r="B26" s="79"/>
      <c r="C26" s="20">
        <v>24</v>
      </c>
      <c r="D26" s="68" t="s">
        <v>43</v>
      </c>
      <c r="E26" s="43">
        <f>AND(ISNUMBER(FIND(EINGABE!E29,D26)),EINGABE!E29&lt;&gt;"")*1</f>
        <v>0</v>
      </c>
      <c r="G26" s="80"/>
      <c r="H26" s="20">
        <v>24</v>
      </c>
      <c r="I26" s="68" t="s">
        <v>1</v>
      </c>
      <c r="J26" s="43">
        <f>AND(ISNUMBER(FIND(EINGABE!I29,I26)),EINGABE!I29&lt;&gt;"")*1</f>
        <v>0</v>
      </c>
      <c r="K26" s="1"/>
      <c r="L26" s="79"/>
      <c r="M26" s="4"/>
      <c r="N26" s="5" t="s">
        <v>2</v>
      </c>
      <c r="O26" s="44" t="s">
        <v>21</v>
      </c>
      <c r="P26" s="43">
        <f>IF(O26=EINGABE!N29,1,0)</f>
        <v>0</v>
      </c>
    </row>
    <row r="27" spans="2:17" x14ac:dyDescent="0.2">
      <c r="B27" s="79"/>
      <c r="C27" s="20">
        <v>25</v>
      </c>
      <c r="D27" s="68" t="s">
        <v>1</v>
      </c>
      <c r="E27" s="43">
        <f>AND(ISNUMBER(FIND(EINGABE!E30,D27)),EINGABE!E30&lt;&gt;"")*1</f>
        <v>0</v>
      </c>
      <c r="G27" s="80"/>
      <c r="H27" s="20">
        <v>25</v>
      </c>
      <c r="I27" s="68" t="s">
        <v>0</v>
      </c>
      <c r="J27" s="43">
        <f>AND(ISNUMBER(FIND(EINGABE!I30,I27)),EINGABE!I30&lt;&gt;"")*1</f>
        <v>0</v>
      </c>
      <c r="K27" s="1"/>
      <c r="L27" s="79"/>
      <c r="M27" s="4"/>
      <c r="N27" s="5" t="s">
        <v>4</v>
      </c>
      <c r="O27" s="44" t="s">
        <v>21</v>
      </c>
      <c r="P27" s="43">
        <f>IF(O27=EINGABE!N30,1,0)</f>
        <v>0</v>
      </c>
    </row>
    <row r="28" spans="2:17" x14ac:dyDescent="0.2">
      <c r="B28" s="79"/>
      <c r="C28" s="20">
        <v>26</v>
      </c>
      <c r="D28" s="68" t="s">
        <v>0</v>
      </c>
      <c r="E28" s="43">
        <f>AND(ISNUMBER(FIND(EINGABE!E31,D28)),EINGABE!E31&lt;&gt;"")*1</f>
        <v>0</v>
      </c>
      <c r="G28" s="79" t="s">
        <v>17</v>
      </c>
      <c r="H28" s="20">
        <v>26</v>
      </c>
      <c r="I28" s="68" t="s">
        <v>2</v>
      </c>
      <c r="J28" s="43">
        <f>AND(ISNUMBER(FIND(EINGABE!I31,I28)),EINGABE!I31&lt;&gt;"")*1</f>
        <v>0</v>
      </c>
      <c r="K28" s="1"/>
      <c r="L28" s="79"/>
      <c r="M28" s="4">
        <v>81</v>
      </c>
      <c r="N28" s="5" t="s">
        <v>1</v>
      </c>
      <c r="O28" s="44" t="s">
        <v>20</v>
      </c>
      <c r="P28" s="43">
        <f>IF(O28=EINGABE!N31,1,0)</f>
        <v>0</v>
      </c>
      <c r="Q28" s="43">
        <f t="shared" si="1"/>
        <v>0</v>
      </c>
    </row>
    <row r="29" spans="2:17" x14ac:dyDescent="0.2">
      <c r="B29" s="79"/>
      <c r="C29" s="20">
        <v>27</v>
      </c>
      <c r="D29" s="68" t="s">
        <v>4</v>
      </c>
      <c r="E29" s="43">
        <f>AND(ISNUMBER(FIND(EINGABE!E32,D29)),EINGABE!E32&lt;&gt;"")*1</f>
        <v>0</v>
      </c>
      <c r="G29" s="79"/>
      <c r="H29" s="20">
        <v>27</v>
      </c>
      <c r="I29" s="68" t="s">
        <v>2</v>
      </c>
      <c r="J29" s="43">
        <f>AND(ISNUMBER(FIND(EINGABE!I32,I29)),EINGABE!I32&lt;&gt;"")*1</f>
        <v>0</v>
      </c>
      <c r="K29" s="1"/>
      <c r="L29" s="79"/>
      <c r="M29" s="4"/>
      <c r="N29" s="5" t="s">
        <v>3</v>
      </c>
      <c r="O29" s="44" t="s">
        <v>21</v>
      </c>
      <c r="P29" s="43">
        <f>IF(O29=EINGABE!N32,1,0)</f>
        <v>0</v>
      </c>
    </row>
    <row r="30" spans="2:17" x14ac:dyDescent="0.2">
      <c r="B30" s="79"/>
      <c r="C30" s="20">
        <v>28</v>
      </c>
      <c r="D30" s="68" t="s">
        <v>0</v>
      </c>
      <c r="E30" s="43">
        <f>AND(ISNUMBER(FIND(EINGABE!E33,D30)),EINGABE!E33&lt;&gt;"")*1</f>
        <v>0</v>
      </c>
      <c r="G30" s="79"/>
      <c r="H30" s="20">
        <v>28</v>
      </c>
      <c r="I30" s="68" t="s">
        <v>1</v>
      </c>
      <c r="J30" s="43">
        <f>AND(ISNUMBER(FIND(EINGABE!I33,I30)),EINGABE!I33&lt;&gt;"")*1</f>
        <v>0</v>
      </c>
      <c r="K30" s="1"/>
      <c r="L30" s="79"/>
      <c r="M30" s="4"/>
      <c r="N30" s="5" t="s">
        <v>0</v>
      </c>
      <c r="O30" s="44" t="s">
        <v>20</v>
      </c>
      <c r="P30" s="43">
        <f>IF(O30=EINGABE!N33,1,0)</f>
        <v>0</v>
      </c>
    </row>
    <row r="31" spans="2:17" x14ac:dyDescent="0.2">
      <c r="B31" s="79"/>
      <c r="C31" s="20">
        <v>29</v>
      </c>
      <c r="D31" s="68" t="s">
        <v>1</v>
      </c>
      <c r="E31" s="43">
        <f>AND(ISNUMBER(FIND(EINGABE!E34,D31)),EINGABE!E34&lt;&gt;"")*1</f>
        <v>0</v>
      </c>
      <c r="G31" s="79"/>
      <c r="H31" s="20">
        <v>29</v>
      </c>
      <c r="I31" s="68" t="s">
        <v>4</v>
      </c>
      <c r="J31" s="43">
        <f>AND(ISNUMBER(FIND(EINGABE!I34,I31)),EINGABE!I34&lt;&gt;"")*1</f>
        <v>0</v>
      </c>
      <c r="K31" s="1"/>
      <c r="L31" s="79"/>
      <c r="M31" s="4"/>
      <c r="N31" s="5" t="s">
        <v>2</v>
      </c>
      <c r="O31" s="44" t="s">
        <v>20</v>
      </c>
      <c r="P31" s="43">
        <f>IF(O31=EINGABE!N34,1,0)</f>
        <v>0</v>
      </c>
    </row>
    <row r="32" spans="2:17" x14ac:dyDescent="0.2">
      <c r="B32" s="79"/>
      <c r="C32" s="20">
        <v>30</v>
      </c>
      <c r="D32" s="68" t="s">
        <v>4</v>
      </c>
      <c r="E32" s="43">
        <f>AND(ISNUMBER(FIND(EINGABE!E35,D32)),EINGABE!E35&lt;&gt;"")*1</f>
        <v>0</v>
      </c>
      <c r="G32" s="79"/>
      <c r="H32" s="20">
        <v>30</v>
      </c>
      <c r="I32" s="68" t="s">
        <v>2</v>
      </c>
      <c r="J32" s="43">
        <f>AND(ISNUMBER(FIND(EINGABE!I35,I32)),EINGABE!I35&lt;&gt;"")*1</f>
        <v>0</v>
      </c>
      <c r="K32" s="1"/>
      <c r="L32" s="79"/>
      <c r="M32" s="4"/>
      <c r="N32" s="5" t="s">
        <v>4</v>
      </c>
      <c r="O32" s="44" t="s">
        <v>21</v>
      </c>
      <c r="P32" s="43">
        <f>IF(O32=EINGABE!N35,1,0)</f>
        <v>0</v>
      </c>
    </row>
    <row r="33" spans="2:17" x14ac:dyDescent="0.2">
      <c r="B33" s="79"/>
      <c r="C33" s="20">
        <v>31</v>
      </c>
      <c r="D33" s="68" t="s">
        <v>2</v>
      </c>
      <c r="E33" s="43">
        <f>AND(ISNUMBER(FIND(EINGABE!E36,D33)),EINGABE!E36&lt;&gt;"")*1</f>
        <v>0</v>
      </c>
      <c r="G33" s="79"/>
      <c r="H33" s="20">
        <v>31</v>
      </c>
      <c r="I33" s="68" t="s">
        <v>1</v>
      </c>
      <c r="J33" s="43">
        <f>AND(ISNUMBER(FIND(EINGABE!I36,I33)),EINGABE!I36&lt;&gt;"")*1</f>
        <v>0</v>
      </c>
      <c r="K33" s="1"/>
      <c r="L33" s="79"/>
      <c r="M33" s="4">
        <v>82</v>
      </c>
      <c r="N33" s="5" t="s">
        <v>1</v>
      </c>
      <c r="O33" s="44" t="s">
        <v>20</v>
      </c>
      <c r="P33" s="43">
        <f>IF(O33=EINGABE!N36,1,0)</f>
        <v>0</v>
      </c>
      <c r="Q33" s="43">
        <f t="shared" si="1"/>
        <v>0</v>
      </c>
    </row>
    <row r="34" spans="2:17" x14ac:dyDescent="0.2">
      <c r="B34" s="79"/>
      <c r="C34" s="20">
        <v>32</v>
      </c>
      <c r="D34" s="68" t="s">
        <v>2</v>
      </c>
      <c r="E34" s="43">
        <f>AND(ISNUMBER(FIND(EINGABE!E37,D34)),EINGABE!E37&lt;&gt;"")*1</f>
        <v>0</v>
      </c>
      <c r="G34" s="79"/>
      <c r="H34" s="20">
        <v>32</v>
      </c>
      <c r="I34" s="68" t="s">
        <v>2</v>
      </c>
      <c r="J34" s="43">
        <f>AND(ISNUMBER(FIND(EINGABE!I37,I34)),EINGABE!I37&lt;&gt;"")*1</f>
        <v>0</v>
      </c>
      <c r="K34" s="1"/>
      <c r="L34" s="79"/>
      <c r="M34" s="4"/>
      <c r="N34" s="5" t="s">
        <v>3</v>
      </c>
      <c r="O34" s="44" t="s">
        <v>21</v>
      </c>
      <c r="P34" s="43">
        <f>IF(O34=EINGABE!N37,1,0)</f>
        <v>0</v>
      </c>
    </row>
    <row r="35" spans="2:17" x14ac:dyDescent="0.2">
      <c r="B35" s="79"/>
      <c r="C35" s="20">
        <v>33</v>
      </c>
      <c r="D35" s="68" t="s">
        <v>1</v>
      </c>
      <c r="E35" s="43">
        <f>AND(ISNUMBER(FIND(EINGABE!E38,D35)),EINGABE!E38&lt;&gt;"")*1</f>
        <v>0</v>
      </c>
      <c r="G35" s="79"/>
      <c r="H35" s="20">
        <v>33</v>
      </c>
      <c r="I35" s="68" t="s">
        <v>3</v>
      </c>
      <c r="J35" s="43">
        <f>AND(ISNUMBER(FIND(EINGABE!I38,I35)),EINGABE!I38&lt;&gt;"")*1</f>
        <v>0</v>
      </c>
      <c r="K35" s="1"/>
      <c r="L35" s="79"/>
      <c r="M35" s="4"/>
      <c r="N35" s="5" t="s">
        <v>0</v>
      </c>
      <c r="O35" s="44" t="s">
        <v>21</v>
      </c>
      <c r="P35" s="43">
        <f>IF(O35=EINGABE!N38,1,0)</f>
        <v>0</v>
      </c>
    </row>
    <row r="36" spans="2:17" x14ac:dyDescent="0.2">
      <c r="B36" s="79"/>
      <c r="C36" s="20">
        <v>34</v>
      </c>
      <c r="D36" s="68" t="s">
        <v>4</v>
      </c>
      <c r="E36" s="43">
        <f>AND(ISNUMBER(FIND(EINGABE!E39,D36)),EINGABE!E39&lt;&gt;"")*1</f>
        <v>0</v>
      </c>
      <c r="G36" s="79"/>
      <c r="H36" s="20">
        <v>34</v>
      </c>
      <c r="I36" s="68" t="s">
        <v>2</v>
      </c>
      <c r="J36" s="43">
        <f>AND(ISNUMBER(FIND(EINGABE!I39,I36)),EINGABE!I39&lt;&gt;"")*1</f>
        <v>0</v>
      </c>
      <c r="K36" s="1"/>
      <c r="L36" s="79"/>
      <c r="M36" s="4"/>
      <c r="N36" s="5" t="s">
        <v>2</v>
      </c>
      <c r="O36" s="44" t="s">
        <v>20</v>
      </c>
      <c r="P36" s="43">
        <f>IF(O36=EINGABE!N39,1,0)</f>
        <v>0</v>
      </c>
    </row>
    <row r="37" spans="2:17" x14ac:dyDescent="0.2">
      <c r="B37" s="79"/>
      <c r="C37" s="20">
        <v>35</v>
      </c>
      <c r="D37" s="68" t="s">
        <v>2</v>
      </c>
      <c r="E37" s="43">
        <f>AND(ISNUMBER(FIND(EINGABE!E40,D37)),EINGABE!E40&lt;&gt;"")*1</f>
        <v>0</v>
      </c>
      <c r="G37" s="79"/>
      <c r="H37" s="20">
        <v>35</v>
      </c>
      <c r="I37" s="68" t="s">
        <v>1</v>
      </c>
      <c r="J37" s="43">
        <f>AND(ISNUMBER(FIND(EINGABE!I40,I37)),EINGABE!I40&lt;&gt;"")*1</f>
        <v>0</v>
      </c>
      <c r="K37" s="1"/>
      <c r="L37" s="79"/>
      <c r="M37" s="4"/>
      <c r="N37" s="5" t="s">
        <v>4</v>
      </c>
      <c r="O37" s="44" t="s">
        <v>21</v>
      </c>
      <c r="P37" s="43">
        <f>IF(O37=EINGABE!N40,1,0)</f>
        <v>0</v>
      </c>
    </row>
    <row r="38" spans="2:17" x14ac:dyDescent="0.2">
      <c r="B38" s="79"/>
      <c r="C38" s="20">
        <v>36</v>
      </c>
      <c r="D38" s="68" t="s">
        <v>0</v>
      </c>
      <c r="E38" s="43">
        <f>AND(ISNUMBER(FIND(EINGABE!E41,D38)),EINGABE!E41&lt;&gt;"")*1</f>
        <v>0</v>
      </c>
      <c r="G38" s="79"/>
      <c r="H38" s="20">
        <v>36</v>
      </c>
      <c r="I38" s="68" t="s">
        <v>2</v>
      </c>
      <c r="J38" s="43">
        <f>AND(ISNUMBER(FIND(EINGABE!I41,I38)),EINGABE!I41&lt;&gt;"")*1</f>
        <v>0</v>
      </c>
      <c r="K38" s="1"/>
      <c r="L38" s="79"/>
      <c r="M38" s="4">
        <v>83</v>
      </c>
      <c r="N38" s="5" t="s">
        <v>1</v>
      </c>
      <c r="O38" s="44" t="s">
        <v>21</v>
      </c>
      <c r="P38" s="43">
        <f>IF(O38=EINGABE!N41,1,0)</f>
        <v>0</v>
      </c>
      <c r="Q38" s="43">
        <f t="shared" si="1"/>
        <v>0</v>
      </c>
    </row>
    <row r="39" spans="2:17" x14ac:dyDescent="0.2">
      <c r="B39" s="79"/>
      <c r="C39" s="20">
        <v>37</v>
      </c>
      <c r="D39" s="68" t="s">
        <v>0</v>
      </c>
      <c r="E39" s="43">
        <f>AND(ISNUMBER(FIND(EINGABE!E42,D39)),EINGABE!E42&lt;&gt;"")*1</f>
        <v>0</v>
      </c>
      <c r="G39" s="79"/>
      <c r="H39" s="20">
        <v>37</v>
      </c>
      <c r="I39" s="68" t="s">
        <v>0</v>
      </c>
      <c r="J39" s="43">
        <f>AND(ISNUMBER(FIND(EINGABE!I42,I39)),EINGABE!I42&lt;&gt;"")*1</f>
        <v>0</v>
      </c>
      <c r="K39" s="1"/>
      <c r="L39" s="79"/>
      <c r="M39" s="4"/>
      <c r="N39" s="5" t="s">
        <v>3</v>
      </c>
      <c r="O39" s="44" t="s">
        <v>20</v>
      </c>
      <c r="P39" s="43">
        <f>IF(O39=EINGABE!N42,1,0)</f>
        <v>0</v>
      </c>
    </row>
    <row r="40" spans="2:17" x14ac:dyDescent="0.2">
      <c r="B40" s="79"/>
      <c r="C40" s="20">
        <v>38</v>
      </c>
      <c r="D40" s="68" t="s">
        <v>1</v>
      </c>
      <c r="E40" s="43">
        <f>AND(ISNUMBER(FIND(EINGABE!E43,D40)),EINGABE!E43&lt;&gt;"")*1</f>
        <v>0</v>
      </c>
      <c r="G40" s="79"/>
      <c r="H40" s="20">
        <v>38</v>
      </c>
      <c r="I40" s="68" t="s">
        <v>2</v>
      </c>
      <c r="J40" s="43">
        <f>AND(ISNUMBER(FIND(EINGABE!I43,I40)),EINGABE!I43&lt;&gt;"")*1</f>
        <v>0</v>
      </c>
      <c r="K40" s="1"/>
      <c r="L40" s="79"/>
      <c r="M40" s="4"/>
      <c r="N40" s="5" t="s">
        <v>0</v>
      </c>
      <c r="O40" s="44" t="s">
        <v>20</v>
      </c>
      <c r="P40" s="43">
        <f>IF(O40=EINGABE!N43,1,0)</f>
        <v>0</v>
      </c>
    </row>
    <row r="41" spans="2:17" x14ac:dyDescent="0.2">
      <c r="B41" s="79"/>
      <c r="C41" s="20">
        <v>39</v>
      </c>
      <c r="D41" s="68" t="s">
        <v>1</v>
      </c>
      <c r="E41" s="43">
        <f>AND(ISNUMBER(FIND(EINGABE!E44,D41)),EINGABE!E44&lt;&gt;"")*1</f>
        <v>0</v>
      </c>
      <c r="G41" s="79"/>
      <c r="H41" s="20">
        <v>39</v>
      </c>
      <c r="I41" s="68" t="s">
        <v>1</v>
      </c>
      <c r="J41" s="43">
        <f>AND(ISNUMBER(FIND(EINGABE!I44,I41)),EINGABE!I44&lt;&gt;"")*1</f>
        <v>0</v>
      </c>
      <c r="K41" s="1"/>
      <c r="L41" s="79"/>
      <c r="M41" s="4"/>
      <c r="N41" s="5" t="s">
        <v>2</v>
      </c>
      <c r="O41" s="44" t="s">
        <v>20</v>
      </c>
      <c r="P41" s="43">
        <f>IF(O41=EINGABE!N44,1,0)</f>
        <v>0</v>
      </c>
    </row>
    <row r="42" spans="2:17" x14ac:dyDescent="0.2">
      <c r="B42" s="79"/>
      <c r="C42" s="20">
        <v>40</v>
      </c>
      <c r="D42" s="68" t="s">
        <v>0</v>
      </c>
      <c r="E42" s="43">
        <f>AND(ISNUMBER(FIND(EINGABE!E45,D42)),EINGABE!E45&lt;&gt;"")*1</f>
        <v>0</v>
      </c>
      <c r="G42" s="79"/>
      <c r="H42" s="20">
        <v>40</v>
      </c>
      <c r="I42" s="68" t="s">
        <v>0</v>
      </c>
      <c r="J42" s="43">
        <f>AND(ISNUMBER(FIND(EINGABE!I45,I42)),EINGABE!I45&lt;&gt;"")*1</f>
        <v>0</v>
      </c>
      <c r="K42" s="1"/>
      <c r="L42" s="79"/>
      <c r="M42" s="4"/>
      <c r="N42" s="5" t="s">
        <v>4</v>
      </c>
      <c r="O42" s="44" t="s">
        <v>21</v>
      </c>
      <c r="P42" s="43">
        <f>IF(O42=EINGABE!N45,1,0)</f>
        <v>0</v>
      </c>
    </row>
    <row r="43" spans="2:17" x14ac:dyDescent="0.2">
      <c r="B43" s="80" t="s">
        <v>9</v>
      </c>
      <c r="C43" s="20">
        <v>41</v>
      </c>
      <c r="D43" s="68" t="s">
        <v>1</v>
      </c>
      <c r="E43" s="43">
        <f>AND(ISNUMBER(FIND(EINGABE!E46,D43)),EINGABE!E46&lt;&gt;"")*1</f>
        <v>0</v>
      </c>
      <c r="G43" s="80" t="s">
        <v>18</v>
      </c>
      <c r="H43" s="20">
        <v>41</v>
      </c>
      <c r="I43" s="68" t="s">
        <v>1</v>
      </c>
      <c r="J43" s="43">
        <f>AND(ISNUMBER(FIND(EINGABE!I46,I43)),EINGABE!I46&lt;&gt;"")*1</f>
        <v>0</v>
      </c>
      <c r="K43" s="1"/>
      <c r="L43" s="79"/>
      <c r="M43" s="4">
        <v>84</v>
      </c>
      <c r="N43" s="5" t="s">
        <v>1</v>
      </c>
      <c r="O43" s="44" t="s">
        <v>21</v>
      </c>
      <c r="P43" s="43">
        <f>IF(O43=EINGABE!N46,1,0)</f>
        <v>0</v>
      </c>
      <c r="Q43" s="43">
        <f t="shared" si="1"/>
        <v>0</v>
      </c>
    </row>
    <row r="44" spans="2:17" x14ac:dyDescent="0.2">
      <c r="B44" s="80"/>
      <c r="C44" s="20">
        <v>42</v>
      </c>
      <c r="D44" s="68" t="s">
        <v>2</v>
      </c>
      <c r="E44" s="43">
        <f>AND(ISNUMBER(FIND(EINGABE!E47,D44)),EINGABE!E47&lt;&gt;"")*1</f>
        <v>0</v>
      </c>
      <c r="G44" s="80"/>
      <c r="H44" s="20">
        <v>42</v>
      </c>
      <c r="I44" s="68" t="s">
        <v>3</v>
      </c>
      <c r="J44" s="43">
        <f>AND(ISNUMBER(FIND(EINGABE!I47,I44)),EINGABE!I47&lt;&gt;"")*1</f>
        <v>0</v>
      </c>
      <c r="K44" s="1"/>
      <c r="L44" s="79"/>
      <c r="M44" s="4"/>
      <c r="N44" s="5" t="s">
        <v>3</v>
      </c>
      <c r="O44" s="44" t="s">
        <v>21</v>
      </c>
      <c r="P44" s="43">
        <f>IF(O44=EINGABE!N47,1,0)</f>
        <v>0</v>
      </c>
    </row>
    <row r="45" spans="2:17" x14ac:dyDescent="0.2">
      <c r="B45" s="80"/>
      <c r="C45" s="20">
        <v>43</v>
      </c>
      <c r="D45" s="68" t="s">
        <v>3</v>
      </c>
      <c r="E45" s="43">
        <f>AND(ISNUMBER(FIND(EINGABE!E48,D45)),EINGABE!E48&lt;&gt;"")*1</f>
        <v>0</v>
      </c>
      <c r="G45" s="80"/>
      <c r="H45" s="20">
        <v>43</v>
      </c>
      <c r="I45" s="68" t="s">
        <v>0</v>
      </c>
      <c r="J45" s="43">
        <f>AND(ISNUMBER(FIND(EINGABE!I48,I45)),EINGABE!I48&lt;&gt;"")*1</f>
        <v>0</v>
      </c>
      <c r="K45" s="1"/>
      <c r="L45" s="79"/>
      <c r="M45" s="4"/>
      <c r="N45" s="5" t="s">
        <v>0</v>
      </c>
      <c r="O45" s="44" t="s">
        <v>20</v>
      </c>
      <c r="P45" s="43">
        <f>IF(O45=EINGABE!N48,1,0)</f>
        <v>0</v>
      </c>
    </row>
    <row r="46" spans="2:17" x14ac:dyDescent="0.2">
      <c r="B46" s="80"/>
      <c r="C46" s="20">
        <v>44</v>
      </c>
      <c r="D46" s="68" t="s">
        <v>1</v>
      </c>
      <c r="E46" s="43">
        <f>AND(ISNUMBER(FIND(EINGABE!E49,D46)),EINGABE!E49&lt;&gt;"")*1</f>
        <v>0</v>
      </c>
      <c r="G46" s="80"/>
      <c r="H46" s="20">
        <v>44</v>
      </c>
      <c r="I46" s="68" t="s">
        <v>1</v>
      </c>
      <c r="J46" s="43">
        <f>AND(ISNUMBER(FIND(EINGABE!I49,I46)),EINGABE!I49&lt;&gt;"")*1</f>
        <v>0</v>
      </c>
      <c r="K46" s="1"/>
      <c r="L46" s="79"/>
      <c r="M46" s="4"/>
      <c r="N46" s="5" t="s">
        <v>2</v>
      </c>
      <c r="O46" s="44" t="s">
        <v>21</v>
      </c>
      <c r="P46" s="43">
        <f>IF(O46=EINGABE!N49,1,0)</f>
        <v>0</v>
      </c>
    </row>
    <row r="47" spans="2:17" x14ac:dyDescent="0.2">
      <c r="B47" s="80"/>
      <c r="C47" s="20">
        <v>45</v>
      </c>
      <c r="D47" s="68" t="s">
        <v>4</v>
      </c>
      <c r="E47" s="43">
        <f>AND(ISNUMBER(FIND(EINGABE!E50,D47)),EINGABE!E50&lt;&gt;"")*1</f>
        <v>0</v>
      </c>
      <c r="G47" s="80"/>
      <c r="H47" s="20">
        <v>45</v>
      </c>
      <c r="I47" s="68" t="s">
        <v>4</v>
      </c>
      <c r="J47" s="43">
        <f>AND(ISNUMBER(FIND(EINGABE!I50,I47)),EINGABE!I50&lt;&gt;"")*1</f>
        <v>0</v>
      </c>
      <c r="K47" s="1"/>
      <c r="L47" s="79"/>
      <c r="M47" s="4"/>
      <c r="N47" s="5" t="s">
        <v>4</v>
      </c>
      <c r="O47" s="44" t="s">
        <v>21</v>
      </c>
      <c r="P47" s="43">
        <f>IF(O47=EINGABE!N50,1,0)</f>
        <v>0</v>
      </c>
    </row>
    <row r="48" spans="2:17" x14ac:dyDescent="0.2">
      <c r="B48" s="80"/>
      <c r="C48" s="20">
        <v>46</v>
      </c>
      <c r="D48" s="68" t="s">
        <v>2</v>
      </c>
      <c r="E48" s="43">
        <f>AND(ISNUMBER(FIND(EINGABE!E51,D48)),EINGABE!E51&lt;&gt;"")*1</f>
        <v>0</v>
      </c>
      <c r="G48" s="80"/>
      <c r="H48" s="20">
        <v>46</v>
      </c>
      <c r="I48" s="68" t="s">
        <v>1</v>
      </c>
      <c r="J48" s="43">
        <f>AND(ISNUMBER(FIND(EINGABE!I51,I48)),EINGABE!I51&lt;&gt;"")*1</f>
        <v>0</v>
      </c>
      <c r="K48" s="1"/>
      <c r="L48" s="79"/>
      <c r="M48" s="4">
        <v>85</v>
      </c>
      <c r="N48" s="5" t="s">
        <v>1</v>
      </c>
      <c r="O48" s="44" t="s">
        <v>20</v>
      </c>
      <c r="P48" s="43">
        <f>IF(O48=EINGABE!N51,1,0)</f>
        <v>0</v>
      </c>
      <c r="Q48" s="43">
        <f t="shared" si="1"/>
        <v>0</v>
      </c>
    </row>
    <row r="49" spans="2:18" x14ac:dyDescent="0.2">
      <c r="B49" s="80"/>
      <c r="C49" s="20">
        <v>47</v>
      </c>
      <c r="D49" s="68" t="s">
        <v>3</v>
      </c>
      <c r="E49" s="43">
        <f>AND(ISNUMBER(FIND(EINGABE!E52,D49)),EINGABE!E52&lt;&gt;"")*1</f>
        <v>0</v>
      </c>
      <c r="G49" s="80"/>
      <c r="H49" s="20">
        <v>47</v>
      </c>
      <c r="I49" s="68" t="s">
        <v>3</v>
      </c>
      <c r="J49" s="43">
        <f>AND(ISNUMBER(FIND(EINGABE!I52,I49)),EINGABE!I52&lt;&gt;"")*1</f>
        <v>0</v>
      </c>
      <c r="K49" s="1"/>
      <c r="L49" s="79"/>
      <c r="M49" s="4"/>
      <c r="N49" s="5" t="s">
        <v>3</v>
      </c>
      <c r="O49" s="44" t="s">
        <v>21</v>
      </c>
      <c r="P49" s="43">
        <f>IF(O49=EINGABE!N52,1,0)</f>
        <v>0</v>
      </c>
    </row>
    <row r="50" spans="2:18" x14ac:dyDescent="0.2">
      <c r="B50" s="80"/>
      <c r="C50" s="20">
        <v>48</v>
      </c>
      <c r="D50" s="68" t="s">
        <v>0</v>
      </c>
      <c r="E50" s="43">
        <f>AND(ISNUMBER(FIND(EINGABE!E53,D50)),EINGABE!E53&lt;&gt;"")*1</f>
        <v>0</v>
      </c>
      <c r="G50" s="80"/>
      <c r="H50" s="20">
        <v>48</v>
      </c>
      <c r="I50" s="68" t="s">
        <v>1</v>
      </c>
      <c r="J50" s="43">
        <f>AND(ISNUMBER(FIND(EINGABE!I53,I50)),EINGABE!I53&lt;&gt;"")*1</f>
        <v>0</v>
      </c>
      <c r="K50" s="1"/>
      <c r="L50" s="79"/>
      <c r="M50" s="4"/>
      <c r="N50" s="5" t="s">
        <v>0</v>
      </c>
      <c r="O50" s="44" t="s">
        <v>21</v>
      </c>
      <c r="P50" s="43">
        <f>IF(O50=EINGABE!N53,1,0)</f>
        <v>0</v>
      </c>
    </row>
    <row r="51" spans="2:18" x14ac:dyDescent="0.2">
      <c r="B51" s="80"/>
      <c r="C51" s="20">
        <v>49</v>
      </c>
      <c r="D51" s="68" t="s">
        <v>1</v>
      </c>
      <c r="E51" s="43">
        <f>AND(ISNUMBER(FIND(EINGABE!E54,D51)),EINGABE!E54&lt;&gt;"")*1</f>
        <v>0</v>
      </c>
      <c r="G51" s="80"/>
      <c r="H51" s="20">
        <v>49</v>
      </c>
      <c r="I51" s="68" t="s">
        <v>0</v>
      </c>
      <c r="J51" s="43">
        <f>AND(ISNUMBER(FIND(EINGABE!I54,I51)),EINGABE!I54&lt;&gt;"")*1</f>
        <v>0</v>
      </c>
      <c r="K51" s="1"/>
      <c r="L51" s="79"/>
      <c r="M51" s="4"/>
      <c r="N51" s="5" t="s">
        <v>2</v>
      </c>
      <c r="O51" s="44" t="s">
        <v>20</v>
      </c>
      <c r="P51" s="43">
        <f>IF(O51=EINGABE!N54,1,0)</f>
        <v>0</v>
      </c>
    </row>
    <row r="52" spans="2:18" x14ac:dyDescent="0.2">
      <c r="B52" s="80"/>
      <c r="C52" s="20">
        <v>50</v>
      </c>
      <c r="D52" s="68" t="s">
        <v>0</v>
      </c>
      <c r="E52" s="43">
        <f>AND(ISNUMBER(FIND(EINGABE!E55,D52)),EINGABE!E55&lt;&gt;"")*1</f>
        <v>0</v>
      </c>
      <c r="G52" s="80"/>
      <c r="H52" s="20">
        <v>50</v>
      </c>
      <c r="I52" s="68" t="s">
        <v>1</v>
      </c>
      <c r="J52" s="43">
        <f>AND(ISNUMBER(FIND(EINGABE!I55,I52)),EINGABE!I55&lt;&gt;"")*1</f>
        <v>0</v>
      </c>
      <c r="K52" s="1"/>
      <c r="L52" s="79"/>
      <c r="M52" s="4"/>
      <c r="N52" s="5" t="s">
        <v>4</v>
      </c>
      <c r="O52" s="44" t="s">
        <v>21</v>
      </c>
      <c r="P52" s="43">
        <f>IF(O52=EINGABE!N55,1,0)</f>
        <v>0</v>
      </c>
    </row>
    <row r="53" spans="2:18" x14ac:dyDescent="0.2">
      <c r="B53" s="80"/>
      <c r="C53" s="20">
        <v>51</v>
      </c>
      <c r="D53" s="68" t="s">
        <v>1</v>
      </c>
      <c r="E53" s="43">
        <f>AND(ISNUMBER(FIND(EINGABE!E56,D53)),EINGABE!E56&lt;&gt;"")*1</f>
        <v>0</v>
      </c>
      <c r="G53" s="80"/>
      <c r="H53" s="20">
        <v>51</v>
      </c>
      <c r="I53" s="68" t="s">
        <v>3</v>
      </c>
      <c r="J53" s="43">
        <f>AND(ISNUMBER(FIND(EINGABE!I56,I53)),EINGABE!I56&lt;&gt;"")*1</f>
        <v>0</v>
      </c>
      <c r="K53" s="1"/>
      <c r="L53" s="80" t="s">
        <v>12</v>
      </c>
      <c r="M53" s="4">
        <v>86</v>
      </c>
      <c r="N53" s="5" t="s">
        <v>1</v>
      </c>
      <c r="O53">
        <v>4</v>
      </c>
      <c r="P53" s="43">
        <f>IF(SUM(EINGABE!S6:S10)=15, SLOPE(EINGABE!S6:S10,Berechnung!O53:O57),0)</f>
        <v>0</v>
      </c>
      <c r="Q53" s="43">
        <f>IF(ISERROR(P53),0,P53)</f>
        <v>0</v>
      </c>
      <c r="R53" s="43">
        <f>IF(Q53&gt;0,Q53,0)</f>
        <v>0</v>
      </c>
    </row>
    <row r="54" spans="2:18" x14ac:dyDescent="0.2">
      <c r="B54" s="80"/>
      <c r="C54" s="20">
        <v>52</v>
      </c>
      <c r="D54" s="68" t="s">
        <v>4</v>
      </c>
      <c r="E54" s="43">
        <f>AND(ISNUMBER(FIND(EINGABE!E57,D54)),EINGABE!E57&lt;&gt;"")*1</f>
        <v>0</v>
      </c>
      <c r="G54" s="80"/>
      <c r="H54" s="20">
        <v>52</v>
      </c>
      <c r="I54" s="68" t="s">
        <v>0</v>
      </c>
      <c r="J54" s="43">
        <f>AND(ISNUMBER(FIND(EINGABE!I57,I54)),EINGABE!I57&lt;&gt;"")*1</f>
        <v>0</v>
      </c>
      <c r="K54" s="1"/>
      <c r="L54" s="80"/>
      <c r="M54" s="4"/>
      <c r="N54" s="5" t="s">
        <v>3</v>
      </c>
      <c r="O54">
        <v>5</v>
      </c>
    </row>
    <row r="55" spans="2:18" x14ac:dyDescent="0.2">
      <c r="B55" s="80"/>
      <c r="C55" s="20">
        <v>53</v>
      </c>
      <c r="D55" s="68" t="s">
        <v>4</v>
      </c>
      <c r="E55" s="43">
        <f>AND(ISNUMBER(FIND(EINGABE!E58,D55)),EINGABE!E58&lt;&gt;"")*1</f>
        <v>0</v>
      </c>
      <c r="G55" s="80"/>
      <c r="H55" s="20">
        <v>53</v>
      </c>
      <c r="I55" s="68" t="s">
        <v>1</v>
      </c>
      <c r="J55" s="43">
        <f>AND(ISNUMBER(FIND(EINGABE!I58,I55)),EINGABE!I58&lt;&gt;"")*1</f>
        <v>0</v>
      </c>
      <c r="K55" s="1"/>
      <c r="L55" s="80"/>
      <c r="M55" s="4"/>
      <c r="N55" s="5" t="s">
        <v>0</v>
      </c>
      <c r="O55">
        <v>2</v>
      </c>
    </row>
    <row r="56" spans="2:18" x14ac:dyDescent="0.2">
      <c r="B56" s="80"/>
      <c r="C56" s="20">
        <v>54</v>
      </c>
      <c r="D56" s="68" t="s">
        <v>3</v>
      </c>
      <c r="E56" s="43">
        <f>AND(ISNUMBER(FIND(EINGABE!E59,D56)),EINGABE!E59&lt;&gt;"")*1</f>
        <v>0</v>
      </c>
      <c r="G56" s="80"/>
      <c r="H56" s="20">
        <v>54</v>
      </c>
      <c r="I56" s="68" t="s">
        <v>0</v>
      </c>
      <c r="J56" s="43">
        <f>AND(ISNUMBER(FIND(EINGABE!I59,I56)),EINGABE!I59&lt;&gt;"")*1</f>
        <v>0</v>
      </c>
      <c r="K56" s="1"/>
      <c r="L56" s="80"/>
      <c r="M56" s="4"/>
      <c r="N56" s="5" t="s">
        <v>2</v>
      </c>
      <c r="O56">
        <v>3</v>
      </c>
    </row>
    <row r="57" spans="2:18" x14ac:dyDescent="0.2">
      <c r="B57" s="80"/>
      <c r="C57" s="20">
        <v>55</v>
      </c>
      <c r="D57" s="68" t="s">
        <v>3</v>
      </c>
      <c r="E57" s="43">
        <f>AND(ISNUMBER(FIND(EINGABE!E60,D57)),EINGABE!E60&lt;&gt;"")*1</f>
        <v>0</v>
      </c>
      <c r="G57" s="80"/>
      <c r="H57" s="20">
        <v>55</v>
      </c>
      <c r="I57" s="68" t="s">
        <v>0</v>
      </c>
      <c r="J57" s="43">
        <f>AND(ISNUMBER(FIND(EINGABE!I60,I57)),EINGABE!I60&lt;&gt;"")*1</f>
        <v>0</v>
      </c>
      <c r="K57" s="1"/>
      <c r="L57" s="80"/>
      <c r="M57" s="4"/>
      <c r="N57" s="5" t="s">
        <v>4</v>
      </c>
      <c r="O57">
        <v>1</v>
      </c>
    </row>
    <row r="58" spans="2:18" x14ac:dyDescent="0.2">
      <c r="B58" s="80"/>
      <c r="C58" s="20">
        <v>56</v>
      </c>
      <c r="D58" s="68" t="s">
        <v>0</v>
      </c>
      <c r="E58" s="43">
        <f>AND(ISNUMBER(FIND(EINGABE!E61,D58)),EINGABE!E61&lt;&gt;"")*1</f>
        <v>0</v>
      </c>
      <c r="G58" s="80"/>
      <c r="H58" s="20">
        <v>56</v>
      </c>
      <c r="I58" s="68" t="s">
        <v>1</v>
      </c>
      <c r="J58" s="43">
        <f>AND(ISNUMBER(FIND(EINGABE!I61,I58)),EINGABE!I61&lt;&gt;"")*1</f>
        <v>0</v>
      </c>
      <c r="K58" s="1"/>
      <c r="L58" s="80"/>
      <c r="M58" s="4">
        <v>87</v>
      </c>
      <c r="N58" s="5" t="s">
        <v>1</v>
      </c>
      <c r="O58">
        <v>3</v>
      </c>
      <c r="P58" s="43">
        <f>IF(SUM(EINGABE!S11:S15)=15, SLOPE(EINGABE!S11:S15,Berechnung!O58:O62),0)</f>
        <v>0</v>
      </c>
      <c r="Q58" s="43">
        <f t="shared" ref="Q58:Q98" si="2">IF(ISERROR(P58),0,P58)</f>
        <v>0</v>
      </c>
      <c r="R58" s="43">
        <f t="shared" ref="R58:R98" si="3">IF(Q58&gt;0,Q58,0)</f>
        <v>0</v>
      </c>
    </row>
    <row r="59" spans="2:18" x14ac:dyDescent="0.2">
      <c r="B59" s="80"/>
      <c r="C59" s="20">
        <v>57</v>
      </c>
      <c r="D59" s="68" t="s">
        <v>1</v>
      </c>
      <c r="E59" s="43">
        <f>AND(ISNUMBER(FIND(EINGABE!E62,D59)),EINGABE!E62&lt;&gt;"")*1</f>
        <v>0</v>
      </c>
      <c r="G59" s="80"/>
      <c r="H59" s="20">
        <v>57</v>
      </c>
      <c r="I59" s="68" t="s">
        <v>0</v>
      </c>
      <c r="J59" s="43">
        <f>AND(ISNUMBER(FIND(EINGABE!I62,I59)),EINGABE!I62&lt;&gt;"")*1</f>
        <v>0</v>
      </c>
      <c r="K59" s="1"/>
      <c r="L59" s="80"/>
      <c r="M59" s="4"/>
      <c r="N59" s="5" t="s">
        <v>3</v>
      </c>
      <c r="O59">
        <v>2</v>
      </c>
    </row>
    <row r="60" spans="2:18" x14ac:dyDescent="0.2">
      <c r="B60" s="80"/>
      <c r="C60" s="20">
        <v>58</v>
      </c>
      <c r="D60" s="68" t="s">
        <v>3</v>
      </c>
      <c r="E60" s="43">
        <f>AND(ISNUMBER(FIND(EINGABE!E63,D60)),EINGABE!E63&lt;&gt;"")*1</f>
        <v>0</v>
      </c>
      <c r="G60" s="80"/>
      <c r="H60" s="20">
        <v>58</v>
      </c>
      <c r="I60" s="68" t="s">
        <v>3</v>
      </c>
      <c r="J60" s="43">
        <f>AND(ISNUMBER(FIND(EINGABE!I63,I60)),EINGABE!I63&lt;&gt;"")*1</f>
        <v>0</v>
      </c>
      <c r="K60" s="1"/>
      <c r="L60" s="80"/>
      <c r="M60" s="4"/>
      <c r="N60" s="5" t="s">
        <v>0</v>
      </c>
      <c r="O60">
        <v>4</v>
      </c>
    </row>
    <row r="61" spans="2:18" x14ac:dyDescent="0.2">
      <c r="B61" s="80"/>
      <c r="C61" s="20">
        <v>59</v>
      </c>
      <c r="D61" s="68" t="s">
        <v>2</v>
      </c>
      <c r="E61" s="43">
        <f>AND(ISNUMBER(FIND(EINGABE!E64,D61)),EINGABE!E64&lt;&gt;"")*1</f>
        <v>0</v>
      </c>
      <c r="G61" s="80"/>
      <c r="H61" s="20">
        <v>59</v>
      </c>
      <c r="I61" s="68" t="s">
        <v>2</v>
      </c>
      <c r="J61" s="43">
        <f>AND(ISNUMBER(FIND(EINGABE!I64,I61)),EINGABE!I64&lt;&gt;"")*1</f>
        <v>0</v>
      </c>
      <c r="K61" s="1"/>
      <c r="L61" s="80"/>
      <c r="M61" s="4"/>
      <c r="N61" s="5" t="s">
        <v>2</v>
      </c>
      <c r="O61">
        <v>1</v>
      </c>
    </row>
    <row r="62" spans="2:18" x14ac:dyDescent="0.2">
      <c r="B62" s="80"/>
      <c r="C62" s="20">
        <v>60</v>
      </c>
      <c r="D62" s="68" t="s">
        <v>4</v>
      </c>
      <c r="E62" s="43">
        <f>AND(ISNUMBER(FIND(EINGABE!E65,D62)),EINGABE!E65&lt;&gt;"")*1</f>
        <v>0</v>
      </c>
      <c r="G62" s="80"/>
      <c r="H62" s="20">
        <v>60</v>
      </c>
      <c r="I62" s="68" t="s">
        <v>1</v>
      </c>
      <c r="J62" s="43">
        <f>AND(ISNUMBER(FIND(EINGABE!I65,I62)),EINGABE!I65&lt;&gt;"")*1</f>
        <v>0</v>
      </c>
      <c r="K62" s="1"/>
      <c r="L62" s="80"/>
      <c r="M62" s="4"/>
      <c r="N62" s="5" t="s">
        <v>4</v>
      </c>
      <c r="O62">
        <v>5</v>
      </c>
    </row>
    <row r="63" spans="2:18" x14ac:dyDescent="0.2">
      <c r="B63" s="80"/>
      <c r="C63" s="20">
        <v>61</v>
      </c>
      <c r="D63" s="68" t="s">
        <v>0</v>
      </c>
      <c r="E63" s="43">
        <f>AND(ISNUMBER(FIND(EINGABE!E66,D63)),EINGABE!E66&lt;&gt;"")*1</f>
        <v>0</v>
      </c>
      <c r="G63" s="80"/>
      <c r="H63" s="20">
        <v>61</v>
      </c>
      <c r="I63" s="68" t="s">
        <v>0</v>
      </c>
      <c r="J63" s="43">
        <f>AND(ISNUMBER(FIND(EINGABE!I66,I63)),EINGABE!I66&lt;&gt;"")*1</f>
        <v>0</v>
      </c>
      <c r="K63" s="1"/>
      <c r="L63" s="80"/>
      <c r="M63" s="4">
        <v>88</v>
      </c>
      <c r="N63" s="5" t="s">
        <v>1</v>
      </c>
      <c r="O63">
        <v>1</v>
      </c>
      <c r="P63" s="43">
        <f>IF(SUM(EINGABE!S16:S20)=15, SLOPE(EINGABE!S16:S20,Berechnung!O63:O67),0)</f>
        <v>0</v>
      </c>
      <c r="Q63" s="43">
        <f t="shared" si="2"/>
        <v>0</v>
      </c>
      <c r="R63" s="43">
        <f t="shared" si="3"/>
        <v>0</v>
      </c>
    </row>
    <row r="64" spans="2:18" x14ac:dyDescent="0.2">
      <c r="B64" s="80"/>
      <c r="C64" s="20">
        <v>62</v>
      </c>
      <c r="D64" s="68" t="s">
        <v>1</v>
      </c>
      <c r="E64" s="43">
        <f>AND(ISNUMBER(FIND(EINGABE!E67,D64)),EINGABE!E67&lt;&gt;"")*1</f>
        <v>0</v>
      </c>
      <c r="G64" s="80"/>
      <c r="H64" s="20">
        <v>62</v>
      </c>
      <c r="I64" s="68" t="s">
        <v>3</v>
      </c>
      <c r="J64" s="43">
        <f>AND(ISNUMBER(FIND(EINGABE!I67,I64)),EINGABE!I67&lt;&gt;"")*1</f>
        <v>0</v>
      </c>
      <c r="K64" s="1"/>
      <c r="L64" s="80"/>
      <c r="M64" s="4"/>
      <c r="N64" s="5" t="s">
        <v>3</v>
      </c>
      <c r="O64">
        <v>5</v>
      </c>
    </row>
    <row r="65" spans="2:18" x14ac:dyDescent="0.2">
      <c r="B65" s="80"/>
      <c r="C65" s="20">
        <v>63</v>
      </c>
      <c r="D65" s="68" t="s">
        <v>2</v>
      </c>
      <c r="E65" s="43">
        <f>AND(ISNUMBER(FIND(EINGABE!E68,D65)),EINGABE!E68&lt;&gt;"")*1</f>
        <v>0</v>
      </c>
      <c r="G65" s="80"/>
      <c r="H65" s="20">
        <v>63</v>
      </c>
      <c r="I65" s="68" t="s">
        <v>2</v>
      </c>
      <c r="J65" s="43">
        <f>AND(ISNUMBER(FIND(EINGABE!I68,I65)),EINGABE!I68&lt;&gt;"")*1</f>
        <v>0</v>
      </c>
      <c r="K65" s="1"/>
      <c r="L65" s="80"/>
      <c r="M65" s="4"/>
      <c r="N65" s="5" t="s">
        <v>0</v>
      </c>
      <c r="O65">
        <v>2</v>
      </c>
    </row>
    <row r="66" spans="2:18" x14ac:dyDescent="0.2">
      <c r="B66" s="80"/>
      <c r="C66" s="20">
        <v>64</v>
      </c>
      <c r="D66" s="68" t="s">
        <v>2</v>
      </c>
      <c r="E66" s="43">
        <f>AND(ISNUMBER(FIND(EINGABE!E69,D66)),EINGABE!E69&lt;&gt;"")*1</f>
        <v>0</v>
      </c>
      <c r="G66" s="80"/>
      <c r="H66" s="20">
        <v>64</v>
      </c>
      <c r="I66" s="68" t="s">
        <v>4</v>
      </c>
      <c r="J66" s="43">
        <f>AND(ISNUMBER(FIND(EINGABE!I69,I66)),EINGABE!I69&lt;&gt;"")*1</f>
        <v>0</v>
      </c>
      <c r="K66" s="1"/>
      <c r="L66" s="80"/>
      <c r="M66" s="4"/>
      <c r="N66" s="5" t="s">
        <v>2</v>
      </c>
      <c r="O66">
        <v>4</v>
      </c>
    </row>
    <row r="67" spans="2:18" x14ac:dyDescent="0.2">
      <c r="B67" s="79" t="s">
        <v>13</v>
      </c>
      <c r="C67" s="20">
        <v>65</v>
      </c>
      <c r="D67" s="68" t="s">
        <v>0</v>
      </c>
      <c r="E67" s="43">
        <f>AND(ISNUMBER(FIND(EINGABE!E70,D67)),EINGABE!E70&lt;&gt;"")*1</f>
        <v>0</v>
      </c>
      <c r="G67" s="80"/>
      <c r="H67" s="20">
        <v>65</v>
      </c>
      <c r="I67" s="68" t="s">
        <v>1</v>
      </c>
      <c r="J67" s="43">
        <f>AND(ISNUMBER(FIND(EINGABE!I70,I67)),EINGABE!I70&lt;&gt;"")*1</f>
        <v>0</v>
      </c>
      <c r="K67" s="1"/>
      <c r="L67" s="80"/>
      <c r="M67" s="4"/>
      <c r="N67" s="5" t="s">
        <v>4</v>
      </c>
      <c r="O67">
        <v>3</v>
      </c>
    </row>
    <row r="68" spans="2:18" x14ac:dyDescent="0.2">
      <c r="B68" s="79"/>
      <c r="C68" s="20">
        <v>66</v>
      </c>
      <c r="D68" s="68" t="s">
        <v>4</v>
      </c>
      <c r="E68" s="43">
        <f>AND(ISNUMBER(FIND(EINGABE!E71,D68)),EINGABE!E71&lt;&gt;"")*1</f>
        <v>0</v>
      </c>
      <c r="G68" s="79" t="s">
        <v>19</v>
      </c>
      <c r="H68" s="20">
        <v>66</v>
      </c>
      <c r="I68" s="68" t="s">
        <v>3</v>
      </c>
      <c r="J68" s="43">
        <f>AND(ISNUMBER(FIND(EINGABE!I71,I68)),EINGABE!I71&lt;&gt;"")*1</f>
        <v>0</v>
      </c>
      <c r="K68" s="1"/>
      <c r="L68" s="80"/>
      <c r="M68" s="4">
        <v>89</v>
      </c>
      <c r="N68" s="5" t="s">
        <v>1</v>
      </c>
      <c r="O68">
        <v>5</v>
      </c>
      <c r="P68" s="43">
        <f>IF(SUM(EINGABE!S21:S25)=15, SLOPE(EINGABE!S21:S25,Berechnung!O68:O72),0)</f>
        <v>0</v>
      </c>
      <c r="Q68" s="43">
        <f t="shared" si="2"/>
        <v>0</v>
      </c>
      <c r="R68" s="43">
        <f t="shared" si="3"/>
        <v>0</v>
      </c>
    </row>
    <row r="69" spans="2:18" x14ac:dyDescent="0.2">
      <c r="B69" s="79"/>
      <c r="C69" s="20">
        <v>67</v>
      </c>
      <c r="D69" s="68" t="s">
        <v>3</v>
      </c>
      <c r="E69" s="43">
        <f>AND(ISNUMBER(FIND(EINGABE!E72,D69)),EINGABE!E72&lt;&gt;"")*1</f>
        <v>0</v>
      </c>
      <c r="G69" s="79"/>
      <c r="H69" s="20">
        <v>67</v>
      </c>
      <c r="I69" s="68" t="s">
        <v>2</v>
      </c>
      <c r="J69" s="43">
        <f>AND(ISNUMBER(FIND(EINGABE!I72,I69)),EINGABE!I72&lt;&gt;"")*1</f>
        <v>0</v>
      </c>
      <c r="K69" s="1"/>
      <c r="L69" s="80"/>
      <c r="M69" s="4"/>
      <c r="N69" s="5" t="s">
        <v>3</v>
      </c>
      <c r="O69">
        <v>1</v>
      </c>
    </row>
    <row r="70" spans="2:18" x14ac:dyDescent="0.2">
      <c r="B70" s="79"/>
      <c r="C70" s="20">
        <v>68</v>
      </c>
      <c r="D70" s="68" t="s">
        <v>1</v>
      </c>
      <c r="E70" s="43">
        <f>AND(ISNUMBER(FIND(EINGABE!E73,D70)),EINGABE!E73&lt;&gt;"")*1</f>
        <v>0</v>
      </c>
      <c r="G70" s="79"/>
      <c r="H70" s="20">
        <v>68</v>
      </c>
      <c r="I70" s="68" t="s">
        <v>1</v>
      </c>
      <c r="J70" s="43">
        <f>AND(ISNUMBER(FIND(EINGABE!I73,I70)),EINGABE!I73&lt;&gt;"")*1</f>
        <v>0</v>
      </c>
      <c r="K70" s="1"/>
      <c r="L70" s="80"/>
      <c r="M70" s="4"/>
      <c r="N70" s="5" t="s">
        <v>0</v>
      </c>
      <c r="O70">
        <v>3</v>
      </c>
    </row>
    <row r="71" spans="2:18" x14ac:dyDescent="0.2">
      <c r="B71" s="79"/>
      <c r="C71" s="20">
        <v>69</v>
      </c>
      <c r="D71" s="68" t="s">
        <v>0</v>
      </c>
      <c r="E71" s="43">
        <f>AND(ISNUMBER(FIND(EINGABE!E74,D71)),EINGABE!E74&lt;&gt;"")*1</f>
        <v>0</v>
      </c>
      <c r="G71" s="79"/>
      <c r="H71" s="20">
        <v>69</v>
      </c>
      <c r="I71" s="68" t="s">
        <v>2</v>
      </c>
      <c r="J71" s="43">
        <f>AND(ISNUMBER(FIND(EINGABE!I74,I71)),EINGABE!I74&lt;&gt;"")*1</f>
        <v>0</v>
      </c>
      <c r="K71" s="1"/>
      <c r="L71" s="80"/>
      <c r="M71" s="4"/>
      <c r="N71" s="5" t="s">
        <v>2</v>
      </c>
      <c r="O71">
        <v>4</v>
      </c>
    </row>
    <row r="72" spans="2:18" x14ac:dyDescent="0.2">
      <c r="B72" s="79"/>
      <c r="C72" s="20">
        <v>70</v>
      </c>
      <c r="D72" s="68" t="s">
        <v>4</v>
      </c>
      <c r="E72" s="43">
        <f>AND(ISNUMBER(FIND(EINGABE!E75,D72)),EINGABE!E75&lt;&gt;"")*1</f>
        <v>0</v>
      </c>
      <c r="G72" s="79"/>
      <c r="H72" s="20">
        <v>70</v>
      </c>
      <c r="I72" s="68" t="s">
        <v>4</v>
      </c>
      <c r="J72" s="43">
        <f>AND(ISNUMBER(FIND(EINGABE!I75,I72)),EINGABE!I75&lt;&gt;"")*1</f>
        <v>0</v>
      </c>
      <c r="K72" s="1"/>
      <c r="L72" s="80"/>
      <c r="M72" s="4"/>
      <c r="N72" s="5" t="s">
        <v>4</v>
      </c>
      <c r="O72">
        <v>2</v>
      </c>
    </row>
    <row r="73" spans="2:18" x14ac:dyDescent="0.2">
      <c r="B73" s="79"/>
      <c r="C73" s="20">
        <v>71</v>
      </c>
      <c r="D73" s="68" t="s">
        <v>2</v>
      </c>
      <c r="E73" s="43">
        <f>AND(ISNUMBER(FIND(EINGABE!E76,D73)),EINGABE!E76&lt;&gt;"")*1</f>
        <v>0</v>
      </c>
      <c r="G73" s="79"/>
      <c r="H73" s="20">
        <v>71</v>
      </c>
      <c r="I73" s="68" t="s">
        <v>2</v>
      </c>
      <c r="J73" s="43">
        <f>AND(ISNUMBER(FIND(EINGABE!I76,I73)),EINGABE!I76&lt;&gt;"")*1</f>
        <v>0</v>
      </c>
      <c r="K73" s="1"/>
      <c r="L73" s="80"/>
      <c r="M73" s="4">
        <v>90</v>
      </c>
      <c r="N73" s="5" t="s">
        <v>1</v>
      </c>
      <c r="O73">
        <v>2</v>
      </c>
      <c r="P73" s="43">
        <f>IF(SUM(EINGABE!S26:S30)=15, SLOPE(EINGABE!S26:S30,Berechnung!O73:O77),0)</f>
        <v>0</v>
      </c>
      <c r="Q73" s="43">
        <f t="shared" si="2"/>
        <v>0</v>
      </c>
      <c r="R73" s="43">
        <f t="shared" si="3"/>
        <v>0</v>
      </c>
    </row>
    <row r="74" spans="2:18" x14ac:dyDescent="0.2">
      <c r="B74" s="79"/>
      <c r="C74" s="20">
        <v>72</v>
      </c>
      <c r="D74" s="68" t="s">
        <v>3</v>
      </c>
      <c r="E74" s="43">
        <f>AND(ISNUMBER(FIND(EINGABE!E77,D74)),EINGABE!E77&lt;&gt;"")*1</f>
        <v>0</v>
      </c>
      <c r="G74" s="79"/>
      <c r="H74" s="20">
        <v>72</v>
      </c>
      <c r="I74" s="68" t="s">
        <v>0</v>
      </c>
      <c r="J74" s="43">
        <f>AND(ISNUMBER(FIND(EINGABE!I77,I74)),EINGABE!I77&lt;&gt;"")*1</f>
        <v>0</v>
      </c>
      <c r="K74" s="1"/>
      <c r="L74" s="80"/>
      <c r="M74" s="4"/>
      <c r="N74" s="5" t="s">
        <v>3</v>
      </c>
      <c r="O74">
        <v>1</v>
      </c>
    </row>
    <row r="75" spans="2:18" x14ac:dyDescent="0.2">
      <c r="B75" s="79"/>
      <c r="C75" s="20">
        <v>73</v>
      </c>
      <c r="D75" s="68" t="s">
        <v>3</v>
      </c>
      <c r="E75" s="43">
        <f>AND(ISNUMBER(FIND(EINGABE!E78,D75)),EINGABE!E78&lt;&gt;"")*1</f>
        <v>0</v>
      </c>
      <c r="G75" s="79"/>
      <c r="H75" s="20">
        <v>73</v>
      </c>
      <c r="I75" s="68" t="s">
        <v>0</v>
      </c>
      <c r="J75" s="43">
        <f>AND(ISNUMBER(FIND(EINGABE!I78,I75)),EINGABE!I78&lt;&gt;"")*1</f>
        <v>0</v>
      </c>
      <c r="K75" s="1"/>
      <c r="L75" s="80"/>
      <c r="M75" s="4"/>
      <c r="N75" s="5" t="s">
        <v>0</v>
      </c>
      <c r="O75">
        <v>5</v>
      </c>
    </row>
    <row r="76" spans="2:18" x14ac:dyDescent="0.2">
      <c r="B76" s="79"/>
      <c r="C76" s="20">
        <v>74</v>
      </c>
      <c r="D76" s="68" t="s">
        <v>1</v>
      </c>
      <c r="E76" s="43">
        <f>AND(ISNUMBER(FIND(EINGABE!E79,D76)),EINGABE!E79&lt;&gt;"")*1</f>
        <v>0</v>
      </c>
      <c r="G76" s="79"/>
      <c r="H76" s="20">
        <v>74</v>
      </c>
      <c r="I76" s="68" t="s">
        <v>0</v>
      </c>
      <c r="J76" s="43">
        <f>AND(ISNUMBER(FIND(EINGABE!I79,I76)),EINGABE!I79&lt;&gt;"")*1</f>
        <v>0</v>
      </c>
      <c r="K76" s="1"/>
      <c r="L76" s="80"/>
      <c r="M76" s="4"/>
      <c r="N76" s="5" t="s">
        <v>2</v>
      </c>
      <c r="O76">
        <v>3</v>
      </c>
    </row>
    <row r="77" spans="2:18" x14ac:dyDescent="0.2">
      <c r="B77" s="79"/>
      <c r="C77" s="20">
        <v>75</v>
      </c>
      <c r="D77" s="68" t="s">
        <v>1</v>
      </c>
      <c r="E77" s="43">
        <f>AND(ISNUMBER(FIND(EINGABE!E80,D77)),EINGABE!E80&lt;&gt;"")*1</f>
        <v>0</v>
      </c>
      <c r="G77" s="79"/>
      <c r="H77" s="20">
        <v>75</v>
      </c>
      <c r="I77" s="68" t="s">
        <v>2</v>
      </c>
      <c r="J77" s="43">
        <f>AND(ISNUMBER(FIND(EINGABE!I80,I77)),EINGABE!I80&lt;&gt;"")*1</f>
        <v>0</v>
      </c>
      <c r="K77" s="1"/>
      <c r="L77" s="80"/>
      <c r="M77" s="4"/>
      <c r="N77" s="5" t="s">
        <v>4</v>
      </c>
      <c r="O77">
        <v>4</v>
      </c>
    </row>
    <row r="78" spans="2:18" x14ac:dyDescent="0.2">
      <c r="B78" s="79"/>
      <c r="C78" s="20">
        <v>76</v>
      </c>
      <c r="D78" s="68" t="s">
        <v>3</v>
      </c>
      <c r="E78" s="43">
        <f>AND(ISNUMBER(FIND(EINGABE!E81,D78)),EINGABE!E81&lt;&gt;"")*1</f>
        <v>0</v>
      </c>
      <c r="L78" s="80"/>
      <c r="M78" s="4">
        <v>91</v>
      </c>
      <c r="N78" s="5" t="s">
        <v>1</v>
      </c>
      <c r="O78">
        <v>4</v>
      </c>
      <c r="P78" s="43">
        <f>IF(SUM(EINGABE!S31:S35)=15, SLOPE(EINGABE!S31:S35,Berechnung!O78:O82),0)</f>
        <v>0</v>
      </c>
      <c r="Q78" s="43">
        <f t="shared" si="2"/>
        <v>0</v>
      </c>
      <c r="R78" s="43">
        <f t="shared" si="3"/>
        <v>0</v>
      </c>
    </row>
    <row r="79" spans="2:18" x14ac:dyDescent="0.2">
      <c r="B79" s="79"/>
      <c r="C79" s="20">
        <v>77</v>
      </c>
      <c r="D79" s="68" t="s">
        <v>0</v>
      </c>
      <c r="E79" s="43">
        <f>AND(ISNUMBER(FIND(EINGABE!E82,D79)),EINGABE!E82&lt;&gt;"")*1</f>
        <v>0</v>
      </c>
      <c r="L79" s="80"/>
      <c r="M79" s="4"/>
      <c r="N79" s="5" t="s">
        <v>3</v>
      </c>
      <c r="O79">
        <v>2</v>
      </c>
    </row>
    <row r="80" spans="2:18" x14ac:dyDescent="0.2">
      <c r="B80" s="79"/>
      <c r="C80" s="20">
        <v>78</v>
      </c>
      <c r="D80" s="68" t="s">
        <v>4</v>
      </c>
      <c r="E80" s="43">
        <f>AND(ISNUMBER(FIND(EINGABE!E83,D80)),EINGABE!E83&lt;&gt;"")*1</f>
        <v>0</v>
      </c>
      <c r="L80" s="80"/>
      <c r="M80" s="4"/>
      <c r="N80" s="5" t="s">
        <v>0</v>
      </c>
      <c r="O80">
        <v>1</v>
      </c>
    </row>
    <row r="81" spans="2:18" x14ac:dyDescent="0.2">
      <c r="B81" s="79"/>
      <c r="C81" s="20">
        <v>79</v>
      </c>
      <c r="D81" s="68" t="s">
        <v>0</v>
      </c>
      <c r="E81" s="43">
        <f>AND(ISNUMBER(FIND(EINGABE!E84,D81)),EINGABE!E84&lt;&gt;"")*1</f>
        <v>0</v>
      </c>
      <c r="L81" s="80"/>
      <c r="M81" s="4"/>
      <c r="N81" s="5" t="s">
        <v>2</v>
      </c>
      <c r="O81">
        <v>5</v>
      </c>
    </row>
    <row r="82" spans="2:18" x14ac:dyDescent="0.2">
      <c r="B82" s="79"/>
      <c r="C82" s="20">
        <v>80</v>
      </c>
      <c r="D82" s="68" t="s">
        <v>1</v>
      </c>
      <c r="E82" s="43">
        <f>AND(ISNUMBER(FIND(EINGABE!E85,D82)),EINGABE!E85&lt;&gt;"")*1</f>
        <v>0</v>
      </c>
      <c r="L82" s="80"/>
      <c r="M82" s="4"/>
      <c r="N82" s="5" t="s">
        <v>4</v>
      </c>
      <c r="O82">
        <v>3</v>
      </c>
    </row>
    <row r="83" spans="2:18" x14ac:dyDescent="0.2">
      <c r="B83" s="79"/>
      <c r="C83" s="20">
        <v>81</v>
      </c>
      <c r="D83" s="68" t="s">
        <v>4</v>
      </c>
      <c r="E83" s="43">
        <f>AND(ISNUMBER(FIND(EINGABE!E86,D83)),EINGABE!E86&lt;&gt;"")*1</f>
        <v>0</v>
      </c>
      <c r="L83" s="80"/>
      <c r="M83" s="4">
        <v>92</v>
      </c>
      <c r="N83" s="5" t="s">
        <v>1</v>
      </c>
      <c r="O83">
        <v>3</v>
      </c>
      <c r="P83" s="43">
        <f>IF(SUM(EINGABE!S36:S40)=15, SLOPE(EINGABE!S36:S40,Berechnung!O83:O87),0)</f>
        <v>0</v>
      </c>
      <c r="Q83" s="43">
        <f t="shared" si="2"/>
        <v>0</v>
      </c>
      <c r="R83" s="43">
        <f t="shared" si="3"/>
        <v>0</v>
      </c>
    </row>
    <row r="84" spans="2:18" x14ac:dyDescent="0.2">
      <c r="B84" s="79"/>
      <c r="C84" s="20">
        <v>82</v>
      </c>
      <c r="D84" s="68" t="s">
        <v>1</v>
      </c>
      <c r="E84" s="43">
        <f>AND(ISNUMBER(FIND(EINGABE!E87,D84)),EINGABE!E87&lt;&gt;"")*1</f>
        <v>0</v>
      </c>
      <c r="L84" s="80"/>
      <c r="M84" s="4"/>
      <c r="N84" s="5" t="s">
        <v>3</v>
      </c>
      <c r="O84">
        <v>1</v>
      </c>
    </row>
    <row r="85" spans="2:18" x14ac:dyDescent="0.2">
      <c r="B85" s="80" t="s">
        <v>14</v>
      </c>
      <c r="C85" s="20">
        <v>83</v>
      </c>
      <c r="D85" s="68" t="s">
        <v>2</v>
      </c>
      <c r="E85" s="43">
        <f>AND(ISNUMBER(FIND(EINGABE!E88,D85)),EINGABE!E88&lt;&gt;"")*1</f>
        <v>0</v>
      </c>
      <c r="L85" s="80"/>
      <c r="M85" s="4"/>
      <c r="N85" s="5" t="s">
        <v>0</v>
      </c>
      <c r="O85">
        <v>2</v>
      </c>
    </row>
    <row r="86" spans="2:18" x14ac:dyDescent="0.2">
      <c r="B86" s="80"/>
      <c r="C86" s="20">
        <v>84</v>
      </c>
      <c r="D86" s="68" t="s">
        <v>3</v>
      </c>
      <c r="E86" s="43">
        <f>AND(ISNUMBER(FIND(EINGABE!E89,D86)),EINGABE!E89&lt;&gt;"")*1</f>
        <v>0</v>
      </c>
      <c r="L86" s="80"/>
      <c r="M86" s="4"/>
      <c r="N86" s="5" t="s">
        <v>2</v>
      </c>
      <c r="O86">
        <v>5</v>
      </c>
    </row>
    <row r="87" spans="2:18" x14ac:dyDescent="0.2">
      <c r="B87" s="80"/>
      <c r="C87" s="20">
        <v>85</v>
      </c>
      <c r="D87" s="68" t="s">
        <v>3</v>
      </c>
      <c r="E87" s="43">
        <f>AND(ISNUMBER(FIND(EINGABE!E90,D87)),EINGABE!E90&lt;&gt;"")*1</f>
        <v>0</v>
      </c>
      <c r="L87" s="80"/>
      <c r="M87" s="4"/>
      <c r="N87" s="5" t="s">
        <v>4</v>
      </c>
      <c r="O87">
        <v>4</v>
      </c>
    </row>
    <row r="88" spans="2:18" x14ac:dyDescent="0.2">
      <c r="B88" s="80"/>
      <c r="C88" s="20">
        <v>86</v>
      </c>
      <c r="D88" s="68" t="s">
        <v>1</v>
      </c>
      <c r="E88" s="43">
        <f>AND(ISNUMBER(FIND(EINGABE!E91,D88)),EINGABE!E91&lt;&gt;"")*1</f>
        <v>0</v>
      </c>
      <c r="L88" s="80"/>
      <c r="M88" s="4">
        <v>93</v>
      </c>
      <c r="N88" s="5" t="s">
        <v>1</v>
      </c>
      <c r="O88">
        <v>2</v>
      </c>
      <c r="P88" s="43">
        <f>IF(SUM(EINGABE!S41:S45)=15, SLOPE(EINGABE!S41:S45,Berechnung!O88:O92),0)</f>
        <v>0</v>
      </c>
      <c r="Q88" s="43">
        <f t="shared" si="2"/>
        <v>0</v>
      </c>
      <c r="R88" s="43">
        <f t="shared" si="3"/>
        <v>0</v>
      </c>
    </row>
    <row r="89" spans="2:18" x14ac:dyDescent="0.2">
      <c r="B89" s="80"/>
      <c r="C89" s="20">
        <v>87</v>
      </c>
      <c r="D89" s="68" t="s">
        <v>0</v>
      </c>
      <c r="E89" s="43">
        <f>AND(ISNUMBER(FIND(EINGABE!E92,D89)),EINGABE!E92&lt;&gt;"")*1</f>
        <v>0</v>
      </c>
      <c r="L89" s="80"/>
      <c r="M89" s="4"/>
      <c r="N89" s="5" t="s">
        <v>3</v>
      </c>
      <c r="O89">
        <v>4</v>
      </c>
    </row>
    <row r="90" spans="2:18" x14ac:dyDescent="0.2">
      <c r="B90" s="80"/>
      <c r="C90" s="20">
        <v>88</v>
      </c>
      <c r="D90" s="68" t="s">
        <v>1</v>
      </c>
      <c r="E90" s="43">
        <f>AND(ISNUMBER(FIND(EINGABE!E93,D90)),EINGABE!E93&lt;&gt;"")*1</f>
        <v>0</v>
      </c>
      <c r="L90" s="80"/>
      <c r="M90" s="4"/>
      <c r="N90" s="5" t="s">
        <v>0</v>
      </c>
      <c r="O90">
        <v>5</v>
      </c>
    </row>
    <row r="91" spans="2:18" x14ac:dyDescent="0.2">
      <c r="B91" s="80"/>
      <c r="C91" s="20">
        <v>89</v>
      </c>
      <c r="D91" s="68" t="s">
        <v>4</v>
      </c>
      <c r="E91" s="43">
        <f>AND(ISNUMBER(FIND(EINGABE!E94,D91)),EINGABE!E94&lt;&gt;"")*1</f>
        <v>0</v>
      </c>
      <c r="L91" s="80"/>
      <c r="M91" s="4"/>
      <c r="N91" s="5" t="s">
        <v>2</v>
      </c>
      <c r="O91">
        <v>1</v>
      </c>
    </row>
    <row r="92" spans="2:18" x14ac:dyDescent="0.2">
      <c r="B92" s="80"/>
      <c r="C92" s="20">
        <v>90</v>
      </c>
      <c r="D92" s="68" t="s">
        <v>1</v>
      </c>
      <c r="E92" s="43">
        <f>AND(ISNUMBER(FIND(EINGABE!E95,D92)),EINGABE!E95&lt;&gt;"")*1</f>
        <v>0</v>
      </c>
      <c r="L92" s="80"/>
      <c r="M92" s="4"/>
      <c r="N92" s="5" t="s">
        <v>4</v>
      </c>
      <c r="O92">
        <v>3</v>
      </c>
    </row>
    <row r="93" spans="2:18" x14ac:dyDescent="0.2">
      <c r="B93" s="80"/>
      <c r="C93" s="20">
        <v>91</v>
      </c>
      <c r="D93" s="68" t="s">
        <v>1</v>
      </c>
      <c r="E93" s="43">
        <f>AND(ISNUMBER(FIND(EINGABE!E96,D93)),EINGABE!E96&lt;&gt;"")*1</f>
        <v>0</v>
      </c>
      <c r="L93" s="80"/>
      <c r="M93" s="4">
        <v>94</v>
      </c>
      <c r="N93" s="5" t="s">
        <v>1</v>
      </c>
      <c r="O93">
        <v>4</v>
      </c>
      <c r="P93" s="43">
        <f>IF(SUM(EINGABE!S46:S50)=15, SLOPE(EINGABE!S46:S50,Berechnung!O93:O97),0)</f>
        <v>0</v>
      </c>
      <c r="Q93" s="43">
        <f t="shared" si="2"/>
        <v>0</v>
      </c>
      <c r="R93" s="43">
        <f t="shared" si="3"/>
        <v>0</v>
      </c>
    </row>
    <row r="94" spans="2:18" x14ac:dyDescent="0.2">
      <c r="B94" s="80"/>
      <c r="C94" s="20">
        <v>92</v>
      </c>
      <c r="D94" s="68" t="s">
        <v>44</v>
      </c>
      <c r="E94" s="43">
        <f>AND(ISNUMBER(FIND(EINGABE!E97,D94)),EINGABE!E97&lt;&gt;"")*1</f>
        <v>0</v>
      </c>
      <c r="L94" s="80"/>
      <c r="M94" s="4"/>
      <c r="N94" s="5" t="s">
        <v>3</v>
      </c>
      <c r="O94">
        <v>5</v>
      </c>
    </row>
    <row r="95" spans="2:18" x14ac:dyDescent="0.2">
      <c r="B95" s="80"/>
      <c r="C95" s="20">
        <v>93</v>
      </c>
      <c r="D95" s="68" t="s">
        <v>1</v>
      </c>
      <c r="E95" s="43">
        <f>AND(ISNUMBER(FIND(EINGABE!E98,D95)),EINGABE!E98&lt;&gt;"")*1</f>
        <v>0</v>
      </c>
      <c r="L95" s="80"/>
      <c r="M95" s="4"/>
      <c r="N95" s="5" t="s">
        <v>0</v>
      </c>
      <c r="O95">
        <v>3</v>
      </c>
    </row>
    <row r="96" spans="2:18" x14ac:dyDescent="0.2">
      <c r="B96" s="80"/>
      <c r="C96" s="20">
        <v>94</v>
      </c>
      <c r="D96" s="68" t="s">
        <v>3</v>
      </c>
      <c r="E96" s="43">
        <f>AND(ISNUMBER(FIND(EINGABE!E99,D96)),EINGABE!E99&lt;&gt;"")*1</f>
        <v>0</v>
      </c>
      <c r="L96" s="80"/>
      <c r="M96" s="4"/>
      <c r="N96" s="5" t="s">
        <v>2</v>
      </c>
      <c r="O96">
        <v>1</v>
      </c>
    </row>
    <row r="97" spans="2:18" x14ac:dyDescent="0.2">
      <c r="B97" s="79" t="s">
        <v>15</v>
      </c>
      <c r="C97" s="20">
        <v>95</v>
      </c>
      <c r="D97" s="68" t="s">
        <v>1</v>
      </c>
      <c r="E97" s="43">
        <f>AND(ISNUMBER(FIND(EINGABE!E100,D97)),EINGABE!E100&lt;&gt;"")*1</f>
        <v>0</v>
      </c>
      <c r="L97" s="80"/>
      <c r="M97" s="4"/>
      <c r="N97" s="5" t="s">
        <v>4</v>
      </c>
      <c r="O97">
        <v>2</v>
      </c>
    </row>
    <row r="98" spans="2:18" x14ac:dyDescent="0.2">
      <c r="B98" s="79"/>
      <c r="C98" s="20">
        <v>96</v>
      </c>
      <c r="D98" s="68" t="s">
        <v>2</v>
      </c>
      <c r="E98" s="43">
        <f>AND(ISNUMBER(FIND(EINGABE!E101,D98)),EINGABE!E101&lt;&gt;"")*1</f>
        <v>0</v>
      </c>
      <c r="L98" s="80"/>
      <c r="M98" s="4">
        <v>95</v>
      </c>
      <c r="N98" s="5" t="s">
        <v>1</v>
      </c>
      <c r="O98">
        <v>4</v>
      </c>
      <c r="P98" s="43">
        <f>IF(SUM(EINGABE!S51:S55)=15, SLOPE(EINGABE!S51:S55,Berechnung!O98:O102),0)</f>
        <v>0</v>
      </c>
      <c r="Q98" s="43">
        <f t="shared" si="2"/>
        <v>0</v>
      </c>
      <c r="R98" s="43">
        <f t="shared" si="3"/>
        <v>0</v>
      </c>
    </row>
    <row r="99" spans="2:18" x14ac:dyDescent="0.2">
      <c r="B99" s="79"/>
      <c r="C99" s="20">
        <v>97</v>
      </c>
      <c r="D99" s="68" t="s">
        <v>0</v>
      </c>
      <c r="E99" s="43">
        <f>AND(ISNUMBER(FIND(EINGABE!E102,D99)),EINGABE!E102&lt;&gt;"")*1</f>
        <v>0</v>
      </c>
      <c r="L99" s="80"/>
      <c r="M99" s="4"/>
      <c r="N99" s="5" t="s">
        <v>3</v>
      </c>
      <c r="O99">
        <v>3</v>
      </c>
    </row>
    <row r="100" spans="2:18" x14ac:dyDescent="0.2">
      <c r="B100" s="79"/>
      <c r="C100" s="20">
        <v>98</v>
      </c>
      <c r="D100" s="68" t="s">
        <v>2</v>
      </c>
      <c r="E100" s="43">
        <f>AND(ISNUMBER(FIND(EINGABE!E103,D100)),EINGABE!E103&lt;&gt;"")*1</f>
        <v>0</v>
      </c>
      <c r="L100" s="80"/>
      <c r="M100" s="4"/>
      <c r="N100" s="5" t="s">
        <v>0</v>
      </c>
      <c r="O100">
        <v>1</v>
      </c>
    </row>
    <row r="101" spans="2:18" x14ac:dyDescent="0.2">
      <c r="B101" s="79"/>
      <c r="C101" s="20">
        <v>99</v>
      </c>
      <c r="D101" s="68" t="s">
        <v>4</v>
      </c>
      <c r="E101" s="43">
        <f>AND(ISNUMBER(FIND(EINGABE!E104,D101)),EINGABE!E104&lt;&gt;"")*1</f>
        <v>0</v>
      </c>
      <c r="L101" s="80"/>
      <c r="M101" s="4"/>
      <c r="N101" s="5" t="s">
        <v>2</v>
      </c>
      <c r="O101">
        <v>5</v>
      </c>
    </row>
    <row r="102" spans="2:18" x14ac:dyDescent="0.2">
      <c r="B102" s="79"/>
      <c r="C102" s="20">
        <v>100</v>
      </c>
      <c r="D102" s="68" t="s">
        <v>3</v>
      </c>
      <c r="E102" s="43">
        <f>AND(ISNUMBER(FIND(EINGABE!E105,D102)),EINGABE!E105&lt;&gt;"")*1</f>
        <v>0</v>
      </c>
      <c r="L102" s="80"/>
      <c r="M102" s="4"/>
      <c r="N102" s="5" t="s">
        <v>4</v>
      </c>
      <c r="O102">
        <v>2</v>
      </c>
    </row>
    <row r="103" spans="2:18" x14ac:dyDescent="0.2">
      <c r="B103" s="79"/>
      <c r="C103" s="20">
        <v>101</v>
      </c>
      <c r="D103" s="68" t="s">
        <v>2</v>
      </c>
      <c r="E103" s="43">
        <f>AND(ISNUMBER(FIND(EINGABE!E106,D103)),EINGABE!E106&lt;&gt;"")*1</f>
        <v>0</v>
      </c>
    </row>
    <row r="104" spans="2:18" x14ac:dyDescent="0.2">
      <c r="B104" s="79"/>
      <c r="C104" s="20">
        <v>102</v>
      </c>
      <c r="D104" s="68" t="s">
        <v>3</v>
      </c>
      <c r="E104" s="43">
        <f>AND(ISNUMBER(FIND(EINGABE!E107,D104)),EINGABE!E107&lt;&gt;"")*1</f>
        <v>0</v>
      </c>
    </row>
    <row r="105" spans="2:18" x14ac:dyDescent="0.2">
      <c r="B105" s="79"/>
      <c r="C105" s="20">
        <v>103</v>
      </c>
      <c r="D105" s="68" t="s">
        <v>4</v>
      </c>
      <c r="E105" s="43">
        <f>AND(ISNUMBER(FIND(EINGABE!E108,D105)),EINGABE!E108&lt;&gt;"")*1</f>
        <v>0</v>
      </c>
    </row>
    <row r="106" spans="2:18" x14ac:dyDescent="0.2">
      <c r="B106" s="79"/>
      <c r="C106" s="20">
        <v>104</v>
      </c>
      <c r="D106" s="68" t="s">
        <v>3</v>
      </c>
      <c r="E106" s="43">
        <f>AND(ISNUMBER(FIND(EINGABE!E109,D106)),EINGABE!E109&lt;&gt;"")*1</f>
        <v>0</v>
      </c>
    </row>
    <row r="107" spans="2:18" x14ac:dyDescent="0.2">
      <c r="B107" s="79"/>
      <c r="C107" s="20">
        <v>105</v>
      </c>
      <c r="D107" s="68" t="s">
        <v>4</v>
      </c>
      <c r="E107" s="43">
        <f>AND(ISNUMBER(FIND(EINGABE!E110,D107)),EINGABE!E110&lt;&gt;"")*1</f>
        <v>0</v>
      </c>
    </row>
    <row r="108" spans="2:18" x14ac:dyDescent="0.2">
      <c r="B108" s="79"/>
      <c r="C108" s="20">
        <v>106</v>
      </c>
      <c r="D108" s="68" t="s">
        <v>1</v>
      </c>
      <c r="E108" s="43">
        <f>AND(ISNUMBER(FIND(EINGABE!E111,D108)),EINGABE!E111&lt;&gt;"")*1</f>
        <v>0</v>
      </c>
    </row>
  </sheetData>
  <sheetProtection algorithmName="SHA-512" hashValue="QzTWlkKKK/z8/ojOOq0gbHSCiTBnWxgMPHA9TQ5BQyjtw45Ok/2r89ACDlUy0aHY52XrZK/oWnwu8g7VnyqM8w==" saltValue="BmEPTXEsxB1VuRDrZcBsKQ==" spinCount="100000" sheet="1" objects="1" scenarios="1" selectLockedCells="1" selectUnlockedCells="1"/>
  <mergeCells count="16">
    <mergeCell ref="L3:L52"/>
    <mergeCell ref="L53:L102"/>
    <mergeCell ref="B1:E1"/>
    <mergeCell ref="G1:J1"/>
    <mergeCell ref="L1:R1"/>
    <mergeCell ref="Q2:R2"/>
    <mergeCell ref="B3:B42"/>
    <mergeCell ref="B43:B66"/>
    <mergeCell ref="B67:B84"/>
    <mergeCell ref="B85:B96"/>
    <mergeCell ref="B97:B108"/>
    <mergeCell ref="G3:G17"/>
    <mergeCell ref="G18:G27"/>
    <mergeCell ref="G28:G42"/>
    <mergeCell ref="G43:G67"/>
    <mergeCell ref="G68:G77"/>
  </mergeCells>
  <conditionalFormatting sqref="I3:K3 J4:K77">
    <cfRule type="cellIs" dxfId="0" priority="1" operator="equal">
      <formula>$D$3</formula>
    </cfRule>
  </conditionalFormatting>
  <dataValidations count="2">
    <dataValidation type="list" allowBlank="1" showInputMessage="1" showErrorMessage="1" sqref="O53:O102" xr:uid="{A140F704-C407-CD48-A16E-4F397A955091}">
      <formula1>"1,2,3,4,5"</formula1>
    </dataValidation>
    <dataValidation type="list" allowBlank="1" showInputMessage="1" showErrorMessage="1" sqref="O3:O52" xr:uid="{7EBCF875-F371-8044-9455-68C1FA8C341C}">
      <formula1>"Eher wahrscheinlich, Eher unwahrscheinlich"</formula1>
    </dataValidation>
  </dataValidations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EINGABE</vt:lpstr>
      <vt:lpstr>ERGEBNIS</vt:lpstr>
      <vt:lpstr>Berechnung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2022-03-30T16:32:25Z</dcterms:created>
  <dcterms:modified xsi:type="dcterms:W3CDTF">2022-07-01T08:14:12Z</dcterms:modified>
</cp:coreProperties>
</file>